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iegerovat\Desktop\Články doma k přesunutí na T\220611 - Krchlebská věž\"/>
    </mc:Choice>
  </mc:AlternateContent>
  <bookViews>
    <workbookView xWindow="0" yWindow="0" windowWidth="23040" windowHeight="9192"/>
  </bookViews>
  <sheets>
    <sheet name="List1" sheetId="1" r:id="rId1"/>
  </sheets>
  <definedNames>
    <definedName name="_xlnm._FilterDatabase" localSheetId="0" hidden="1">List1!$A$3:$O$3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9" i="1" l="1"/>
  <c r="M79" i="1"/>
  <c r="N79" i="1" s="1"/>
  <c r="A79" i="1" s="1"/>
  <c r="K79" i="1"/>
  <c r="L79" i="1" s="1"/>
  <c r="J79" i="1"/>
  <c r="O78" i="1"/>
  <c r="M78" i="1"/>
  <c r="N78" i="1" s="1"/>
  <c r="A78" i="1" s="1"/>
  <c r="K78" i="1"/>
  <c r="J78" i="1"/>
  <c r="O77" i="1"/>
  <c r="M77" i="1"/>
  <c r="N77" i="1" s="1"/>
  <c r="A77" i="1" s="1"/>
  <c r="K77" i="1"/>
  <c r="J77" i="1"/>
  <c r="O76" i="1"/>
  <c r="M76" i="1"/>
  <c r="N76" i="1" s="1"/>
  <c r="A76" i="1" s="1"/>
  <c r="K76" i="1"/>
  <c r="L76" i="1" s="1"/>
  <c r="J76" i="1"/>
  <c r="O75" i="1"/>
  <c r="M75" i="1"/>
  <c r="K75" i="1"/>
  <c r="L75" i="1" s="1"/>
  <c r="J75" i="1"/>
  <c r="O74" i="1"/>
  <c r="M74" i="1"/>
  <c r="N74" i="1" s="1"/>
  <c r="A74" i="1" s="1"/>
  <c r="K74" i="1"/>
  <c r="L74" i="1" s="1"/>
  <c r="J74" i="1"/>
  <c r="O73" i="1"/>
  <c r="M73" i="1"/>
  <c r="N73" i="1" s="1"/>
  <c r="A73" i="1" s="1"/>
  <c r="K73" i="1"/>
  <c r="J73" i="1"/>
  <c r="O72" i="1"/>
  <c r="M72" i="1"/>
  <c r="N72" i="1" s="1"/>
  <c r="A72" i="1" s="1"/>
  <c r="K72" i="1"/>
  <c r="L72" i="1" s="1"/>
  <c r="J72" i="1"/>
  <c r="O71" i="1"/>
  <c r="M71" i="1"/>
  <c r="K71" i="1"/>
  <c r="J71" i="1"/>
  <c r="O70" i="1"/>
  <c r="M70" i="1"/>
  <c r="N70" i="1" s="1"/>
  <c r="A70" i="1" s="1"/>
  <c r="K70" i="1"/>
  <c r="L70" i="1" s="1"/>
  <c r="J70" i="1"/>
  <c r="O69" i="1"/>
  <c r="M69" i="1"/>
  <c r="N69" i="1" s="1"/>
  <c r="A69" i="1" s="1"/>
  <c r="K69" i="1"/>
  <c r="J69" i="1"/>
  <c r="O68" i="1"/>
  <c r="M68" i="1"/>
  <c r="N68" i="1" s="1"/>
  <c r="A68" i="1" s="1"/>
  <c r="K68" i="1"/>
  <c r="L68" i="1" s="1"/>
  <c r="J68" i="1"/>
  <c r="O67" i="1"/>
  <c r="M67" i="1"/>
  <c r="K67" i="1"/>
  <c r="J67" i="1"/>
  <c r="O66" i="1"/>
  <c r="M66" i="1"/>
  <c r="N66" i="1" s="1"/>
  <c r="A66" i="1" s="1"/>
  <c r="K66" i="1"/>
  <c r="L66" i="1" s="1"/>
  <c r="J66" i="1"/>
  <c r="O65" i="1"/>
  <c r="M65" i="1"/>
  <c r="N65" i="1" s="1"/>
  <c r="A65" i="1" s="1"/>
  <c r="K65" i="1"/>
  <c r="J65" i="1"/>
  <c r="O64" i="1"/>
  <c r="M64" i="1"/>
  <c r="N64" i="1" s="1"/>
  <c r="A64" i="1" s="1"/>
  <c r="K64" i="1"/>
  <c r="L64" i="1" s="1"/>
  <c r="J64" i="1"/>
  <c r="O63" i="1"/>
  <c r="M63" i="1"/>
  <c r="K63" i="1"/>
  <c r="J63" i="1"/>
  <c r="O62" i="1"/>
  <c r="M62" i="1"/>
  <c r="N62" i="1" s="1"/>
  <c r="A62" i="1" s="1"/>
  <c r="K62" i="1"/>
  <c r="L62" i="1" s="1"/>
  <c r="J62" i="1"/>
  <c r="O61" i="1"/>
  <c r="M61" i="1"/>
  <c r="N61" i="1" s="1"/>
  <c r="A61" i="1" s="1"/>
  <c r="K61" i="1"/>
  <c r="J61" i="1"/>
  <c r="O60" i="1"/>
  <c r="M60" i="1"/>
  <c r="N60" i="1" s="1"/>
  <c r="A60" i="1" s="1"/>
  <c r="K60" i="1"/>
  <c r="L60" i="1" s="1"/>
  <c r="J60" i="1"/>
  <c r="O59" i="1"/>
  <c r="M59" i="1"/>
  <c r="K59" i="1"/>
  <c r="J59" i="1"/>
  <c r="O58" i="1"/>
  <c r="M58" i="1"/>
  <c r="N58" i="1" s="1"/>
  <c r="A58" i="1" s="1"/>
  <c r="K58" i="1"/>
  <c r="L58" i="1" s="1"/>
  <c r="J58" i="1"/>
  <c r="O57" i="1"/>
  <c r="M57" i="1"/>
  <c r="K57" i="1"/>
  <c r="J57" i="1"/>
  <c r="O56" i="1"/>
  <c r="M56" i="1"/>
  <c r="N56" i="1" s="1"/>
  <c r="A56" i="1" s="1"/>
  <c r="K56" i="1"/>
  <c r="L56" i="1" s="1"/>
  <c r="J56" i="1"/>
  <c r="O55" i="1"/>
  <c r="M55" i="1"/>
  <c r="K55" i="1"/>
  <c r="J55" i="1"/>
  <c r="O54" i="1"/>
  <c r="M54" i="1"/>
  <c r="N54" i="1" s="1"/>
  <c r="A54" i="1" s="1"/>
  <c r="K54" i="1"/>
  <c r="L54" i="1" s="1"/>
  <c r="J54" i="1"/>
  <c r="O53" i="1"/>
  <c r="M53" i="1"/>
  <c r="K53" i="1"/>
  <c r="J53" i="1"/>
  <c r="O52" i="1"/>
  <c r="M52" i="1"/>
  <c r="N52" i="1" s="1"/>
  <c r="A52" i="1" s="1"/>
  <c r="K52" i="1"/>
  <c r="L52" i="1" s="1"/>
  <c r="J52" i="1"/>
  <c r="O51" i="1"/>
  <c r="M51" i="1"/>
  <c r="K51" i="1"/>
  <c r="J51" i="1"/>
  <c r="O50" i="1"/>
  <c r="M50" i="1"/>
  <c r="N50" i="1" s="1"/>
  <c r="A50" i="1" s="1"/>
  <c r="K50" i="1"/>
  <c r="L50" i="1" s="1"/>
  <c r="J50" i="1"/>
  <c r="O49" i="1"/>
  <c r="M49" i="1"/>
  <c r="K49" i="1"/>
  <c r="J49" i="1"/>
  <c r="O48" i="1"/>
  <c r="M48" i="1"/>
  <c r="N48" i="1" s="1"/>
  <c r="A48" i="1" s="1"/>
  <c r="K48" i="1"/>
  <c r="L48" i="1" s="1"/>
  <c r="J48" i="1"/>
  <c r="O47" i="1"/>
  <c r="M47" i="1"/>
  <c r="K47" i="1"/>
  <c r="J47" i="1"/>
  <c r="O46" i="1"/>
  <c r="M46" i="1"/>
  <c r="N46" i="1" s="1"/>
  <c r="A46" i="1" s="1"/>
  <c r="K46" i="1"/>
  <c r="L46" i="1" s="1"/>
  <c r="J46" i="1"/>
  <c r="O45" i="1"/>
  <c r="M45" i="1"/>
  <c r="K45" i="1"/>
  <c r="J45" i="1"/>
  <c r="O44" i="1"/>
  <c r="M44" i="1"/>
  <c r="N44" i="1" s="1"/>
  <c r="A44" i="1" s="1"/>
  <c r="K44" i="1"/>
  <c r="L44" i="1" s="1"/>
  <c r="J44" i="1"/>
  <c r="O43" i="1"/>
  <c r="M43" i="1"/>
  <c r="K43" i="1"/>
  <c r="J43" i="1"/>
  <c r="O42" i="1"/>
  <c r="M42" i="1"/>
  <c r="N42" i="1" s="1"/>
  <c r="A42" i="1" s="1"/>
  <c r="K42" i="1"/>
  <c r="L42" i="1" s="1"/>
  <c r="J42" i="1"/>
  <c r="O41" i="1"/>
  <c r="M41" i="1"/>
  <c r="K41" i="1"/>
  <c r="J41" i="1"/>
  <c r="O40" i="1"/>
  <c r="M40" i="1"/>
  <c r="N40" i="1" s="1"/>
  <c r="A40" i="1" s="1"/>
  <c r="K40" i="1"/>
  <c r="L40" i="1" s="1"/>
  <c r="J40" i="1"/>
  <c r="O39" i="1"/>
  <c r="M39" i="1"/>
  <c r="K39" i="1"/>
  <c r="J39" i="1"/>
  <c r="O38" i="1"/>
  <c r="M38" i="1"/>
  <c r="N38" i="1" s="1"/>
  <c r="A38" i="1" s="1"/>
  <c r="K38" i="1"/>
  <c r="L38" i="1" s="1"/>
  <c r="J38" i="1"/>
  <c r="O37" i="1"/>
  <c r="M37" i="1"/>
  <c r="K37" i="1"/>
  <c r="J37" i="1"/>
  <c r="O36" i="1"/>
  <c r="M36" i="1"/>
  <c r="N36" i="1" s="1"/>
  <c r="A36" i="1" s="1"/>
  <c r="K36" i="1"/>
  <c r="L36" i="1" s="1"/>
  <c r="J36" i="1"/>
  <c r="O35" i="1"/>
  <c r="M35" i="1"/>
  <c r="K35" i="1"/>
  <c r="J35" i="1"/>
  <c r="O34" i="1"/>
  <c r="M34" i="1"/>
  <c r="N34" i="1" s="1"/>
  <c r="A34" i="1" s="1"/>
  <c r="K34" i="1"/>
  <c r="L34" i="1" s="1"/>
  <c r="J34" i="1"/>
  <c r="O33" i="1"/>
  <c r="M33" i="1"/>
  <c r="K33" i="1"/>
  <c r="J33" i="1"/>
  <c r="O32" i="1"/>
  <c r="M32" i="1"/>
  <c r="N32" i="1" s="1"/>
  <c r="A32" i="1" s="1"/>
  <c r="K32" i="1"/>
  <c r="L32" i="1" s="1"/>
  <c r="J32" i="1"/>
  <c r="O31" i="1"/>
  <c r="M31" i="1"/>
  <c r="K31" i="1"/>
  <c r="J31" i="1"/>
  <c r="O30" i="1"/>
  <c r="M30" i="1"/>
  <c r="N30" i="1" s="1"/>
  <c r="A30" i="1" s="1"/>
  <c r="K30" i="1"/>
  <c r="L30" i="1" s="1"/>
  <c r="J30" i="1"/>
  <c r="O29" i="1"/>
  <c r="M29" i="1"/>
  <c r="K29" i="1"/>
  <c r="J29" i="1"/>
  <c r="O28" i="1"/>
  <c r="M28" i="1"/>
  <c r="N28" i="1" s="1"/>
  <c r="A28" i="1" s="1"/>
  <c r="K28" i="1"/>
  <c r="L28" i="1" s="1"/>
  <c r="J28" i="1"/>
  <c r="O27" i="1"/>
  <c r="M27" i="1"/>
  <c r="K27" i="1"/>
  <c r="J27" i="1"/>
  <c r="O26" i="1"/>
  <c r="M26" i="1"/>
  <c r="N26" i="1" s="1"/>
  <c r="A26" i="1" s="1"/>
  <c r="K26" i="1"/>
  <c r="L26" i="1" s="1"/>
  <c r="J26" i="1"/>
  <c r="O25" i="1"/>
  <c r="M25" i="1"/>
  <c r="K25" i="1"/>
  <c r="J25" i="1"/>
  <c r="O24" i="1"/>
  <c r="M24" i="1"/>
  <c r="N24" i="1" s="1"/>
  <c r="A24" i="1" s="1"/>
  <c r="K24" i="1"/>
  <c r="L24" i="1" s="1"/>
  <c r="J24" i="1"/>
  <c r="O23" i="1"/>
  <c r="M23" i="1"/>
  <c r="K23" i="1"/>
  <c r="J23" i="1"/>
  <c r="O22" i="1"/>
  <c r="M22" i="1"/>
  <c r="N22" i="1" s="1"/>
  <c r="A22" i="1" s="1"/>
  <c r="K22" i="1"/>
  <c r="L22" i="1" s="1"/>
  <c r="J22" i="1"/>
  <c r="O21" i="1"/>
  <c r="M21" i="1"/>
  <c r="K21" i="1"/>
  <c r="J21" i="1"/>
  <c r="O20" i="1"/>
  <c r="M20" i="1"/>
  <c r="N20" i="1" s="1"/>
  <c r="A20" i="1" s="1"/>
  <c r="K20" i="1"/>
  <c r="L20" i="1" s="1"/>
  <c r="J20" i="1"/>
  <c r="O19" i="1"/>
  <c r="M19" i="1"/>
  <c r="K19" i="1"/>
  <c r="J19" i="1"/>
  <c r="O18" i="1"/>
  <c r="M18" i="1"/>
  <c r="N18" i="1" s="1"/>
  <c r="A18" i="1" s="1"/>
  <c r="K18" i="1"/>
  <c r="L18" i="1" s="1"/>
  <c r="J18" i="1"/>
  <c r="O17" i="1"/>
  <c r="M17" i="1"/>
  <c r="K17" i="1"/>
  <c r="J17" i="1"/>
  <c r="O16" i="1"/>
  <c r="M16" i="1"/>
  <c r="N16" i="1" s="1"/>
  <c r="A16" i="1" s="1"/>
  <c r="K16" i="1"/>
  <c r="L16" i="1" s="1"/>
  <c r="J16" i="1"/>
  <c r="O15" i="1"/>
  <c r="M15" i="1"/>
  <c r="K15" i="1"/>
  <c r="J15" i="1"/>
  <c r="O14" i="1"/>
  <c r="M14" i="1"/>
  <c r="N14" i="1" s="1"/>
  <c r="A14" i="1" s="1"/>
  <c r="K14" i="1"/>
  <c r="L14" i="1" s="1"/>
  <c r="J14" i="1"/>
  <c r="O13" i="1"/>
  <c r="M13" i="1"/>
  <c r="K13" i="1"/>
  <c r="J13" i="1"/>
  <c r="O12" i="1"/>
  <c r="M12" i="1"/>
  <c r="N12" i="1" s="1"/>
  <c r="A12" i="1" s="1"/>
  <c r="K12" i="1"/>
  <c r="L12" i="1" s="1"/>
  <c r="J12" i="1"/>
  <c r="O11" i="1"/>
  <c r="M11" i="1"/>
  <c r="K11" i="1"/>
  <c r="J11" i="1"/>
  <c r="O10" i="1"/>
  <c r="M10" i="1"/>
  <c r="N10" i="1" s="1"/>
  <c r="A10" i="1" s="1"/>
  <c r="K10" i="1"/>
  <c r="L10" i="1" s="1"/>
  <c r="J10" i="1"/>
  <c r="O9" i="1"/>
  <c r="M9" i="1"/>
  <c r="K9" i="1"/>
  <c r="J9" i="1"/>
  <c r="O8" i="1"/>
  <c r="M8" i="1"/>
  <c r="N8" i="1" s="1"/>
  <c r="A8" i="1" s="1"/>
  <c r="K8" i="1"/>
  <c r="L8" i="1" s="1"/>
  <c r="J8" i="1"/>
  <c r="O7" i="1"/>
  <c r="M7" i="1"/>
  <c r="K7" i="1"/>
  <c r="J7" i="1"/>
  <c r="O6" i="1"/>
  <c r="M6" i="1"/>
  <c r="N6" i="1" s="1"/>
  <c r="A6" i="1" s="1"/>
  <c r="K6" i="1"/>
  <c r="L6" i="1" s="1"/>
  <c r="J6" i="1"/>
  <c r="O5" i="1"/>
  <c r="M5" i="1"/>
  <c r="K5" i="1"/>
  <c r="J5" i="1"/>
  <c r="O4" i="1"/>
  <c r="M4" i="1"/>
  <c r="N75" i="1" s="1"/>
  <c r="A75" i="1" s="1"/>
  <c r="K4" i="1"/>
  <c r="L4" i="1" s="1"/>
  <c r="J4" i="1"/>
  <c r="L7" i="1" l="1"/>
  <c r="N9" i="1"/>
  <c r="A9" i="1" s="1"/>
  <c r="L11" i="1"/>
  <c r="N13" i="1"/>
  <c r="A13" i="1" s="1"/>
  <c r="L15" i="1"/>
  <c r="N17" i="1"/>
  <c r="A17" i="1" s="1"/>
  <c r="L19" i="1"/>
  <c r="N21" i="1"/>
  <c r="A21" i="1" s="1"/>
  <c r="L23" i="1"/>
  <c r="N25" i="1"/>
  <c r="A25" i="1" s="1"/>
  <c r="L27" i="1"/>
  <c r="N29" i="1"/>
  <c r="A29" i="1" s="1"/>
  <c r="L31" i="1"/>
  <c r="N33" i="1"/>
  <c r="A33" i="1" s="1"/>
  <c r="L35" i="1"/>
  <c r="N37" i="1"/>
  <c r="A37" i="1" s="1"/>
  <c r="L39" i="1"/>
  <c r="N41" i="1"/>
  <c r="A41" i="1" s="1"/>
  <c r="L43" i="1"/>
  <c r="N45" i="1"/>
  <c r="A45" i="1" s="1"/>
  <c r="L47" i="1"/>
  <c r="N49" i="1"/>
  <c r="A49" i="1" s="1"/>
  <c r="L51" i="1"/>
  <c r="N53" i="1"/>
  <c r="A53" i="1" s="1"/>
  <c r="L55" i="1"/>
  <c r="N57" i="1"/>
  <c r="A57" i="1" s="1"/>
  <c r="L59" i="1"/>
  <c r="L63" i="1"/>
  <c r="L67" i="1"/>
  <c r="L71" i="1"/>
  <c r="N5" i="1"/>
  <c r="A5" i="1" s="1"/>
  <c r="N4" i="1"/>
  <c r="A4" i="1" s="1"/>
  <c r="L78" i="1"/>
  <c r="L5" i="1"/>
  <c r="N7" i="1"/>
  <c r="A7" i="1" s="1"/>
  <c r="L9" i="1"/>
  <c r="N11" i="1"/>
  <c r="A11" i="1" s="1"/>
  <c r="L13" i="1"/>
  <c r="N15" i="1"/>
  <c r="A15" i="1" s="1"/>
  <c r="L17" i="1"/>
  <c r="N19" i="1"/>
  <c r="A19" i="1" s="1"/>
  <c r="L21" i="1"/>
  <c r="N23" i="1"/>
  <c r="A23" i="1" s="1"/>
  <c r="L25" i="1"/>
  <c r="N27" i="1"/>
  <c r="A27" i="1" s="1"/>
  <c r="L29" i="1"/>
  <c r="N31" i="1"/>
  <c r="A31" i="1" s="1"/>
  <c r="L33" i="1"/>
  <c r="N35" i="1"/>
  <c r="A35" i="1" s="1"/>
  <c r="L37" i="1"/>
  <c r="N39" i="1"/>
  <c r="A39" i="1" s="1"/>
  <c r="L41" i="1"/>
  <c r="N43" i="1"/>
  <c r="A43" i="1" s="1"/>
  <c r="L45" i="1"/>
  <c r="N47" i="1"/>
  <c r="A47" i="1" s="1"/>
  <c r="L49" i="1"/>
  <c r="N51" i="1"/>
  <c r="A51" i="1" s="1"/>
  <c r="L53" i="1"/>
  <c r="N55" i="1"/>
  <c r="A55" i="1" s="1"/>
  <c r="L57" i="1"/>
  <c r="N59" i="1"/>
  <c r="A59" i="1" s="1"/>
  <c r="L61" i="1"/>
  <c r="N63" i="1"/>
  <c r="A63" i="1" s="1"/>
  <c r="L65" i="1"/>
  <c r="N67" i="1"/>
  <c r="A67" i="1" s="1"/>
  <c r="L69" i="1"/>
  <c r="N71" i="1"/>
  <c r="A71" i="1" s="1"/>
  <c r="L73" i="1"/>
  <c r="L77" i="1"/>
</calcChain>
</file>

<file path=xl/sharedStrings.xml><?xml version="1.0" encoding="utf-8"?>
<sst xmlns="http://schemas.openxmlformats.org/spreadsheetml/2006/main" count="179" uniqueCount="115">
  <si>
    <t xml:space="preserve">Krchlebská věž 11. 6. 2022 </t>
  </si>
  <si>
    <t>Výsledková listina</t>
  </si>
  <si>
    <t>konečné pořadí</t>
  </si>
  <si>
    <t>dráha</t>
  </si>
  <si>
    <t>startovní číslo</t>
  </si>
  <si>
    <t>příjmení</t>
  </si>
  <si>
    <t>družstvo</t>
  </si>
  <si>
    <t>číslo družstva</t>
  </si>
  <si>
    <t>čas 1.kolo</t>
  </si>
  <si>
    <t>čas 2.kolo</t>
  </si>
  <si>
    <t>čas 3.kolo</t>
  </si>
  <si>
    <t>pořadí 1. kola</t>
  </si>
  <si>
    <t>součet časů po 2. Kole</t>
  </si>
  <si>
    <t>pořadí po 2.kole</t>
  </si>
  <si>
    <t>součet dvou lepších časů po 3.kole</t>
  </si>
  <si>
    <t>pořadí po 3.kole</t>
  </si>
  <si>
    <t>min. čas</t>
  </si>
  <si>
    <t>Filip Vladislav</t>
  </si>
  <si>
    <t>HZS StčK ÚO Kolín</t>
  </si>
  <si>
    <t>Hons Lukáš</t>
  </si>
  <si>
    <t>HZS Kraje Vysočina</t>
  </si>
  <si>
    <t>Viktora Martin</t>
  </si>
  <si>
    <t>HZS StčK ÚO Kutná Hora</t>
  </si>
  <si>
    <t>Janko Vladimír</t>
  </si>
  <si>
    <t>Říha Václav</t>
  </si>
  <si>
    <t>Ježek Miloš</t>
  </si>
  <si>
    <t>HZS StčK ÚO Benešov</t>
  </si>
  <si>
    <t>Hradil Zbyněk</t>
  </si>
  <si>
    <t>HZS Olomockého kraje, ÚO Olomouc</t>
  </si>
  <si>
    <t>Martínek Tomáš</t>
  </si>
  <si>
    <t>Knotek Radim</t>
  </si>
  <si>
    <t>HZS Jihočeského kraje, ÚO Tábor</t>
  </si>
  <si>
    <t>Caha Martin</t>
  </si>
  <si>
    <t>HZS kraje Vysočina</t>
  </si>
  <si>
    <t>Tvrdík Adam</t>
  </si>
  <si>
    <t>Gašper Vladimír</t>
  </si>
  <si>
    <t>HZS StčK ÚO Kladno</t>
  </si>
  <si>
    <t>Mayer Pavel</t>
  </si>
  <si>
    <t>HZS StčK ÚO Beroun</t>
  </si>
  <si>
    <t>Svoboda Štěpán</t>
  </si>
  <si>
    <t>Fryč Tomáš</t>
  </si>
  <si>
    <t>HZS Jihomoravského kraje, ÚO Blansko</t>
  </si>
  <si>
    <t>Bárta Radek</t>
  </si>
  <si>
    <t>HZS StčK ÚO Mladá Boleslav</t>
  </si>
  <si>
    <t>Kabát Tomáš</t>
  </si>
  <si>
    <t>Doskočil Jan</t>
  </si>
  <si>
    <t>Nesládek Petr</t>
  </si>
  <si>
    <t>Klíma Petr</t>
  </si>
  <si>
    <t>Senohrábek Bojislav</t>
  </si>
  <si>
    <t>Záruba Martin</t>
  </si>
  <si>
    <t>Šejnost Martin</t>
  </si>
  <si>
    <t>Hejduk Zdeněk</t>
  </si>
  <si>
    <t>Vilt David</t>
  </si>
  <si>
    <t>Diviš David</t>
  </si>
  <si>
    <t xml:space="preserve">Novotný Lukáš </t>
  </si>
  <si>
    <t>Nemčok Jan</t>
  </si>
  <si>
    <t>Dopirák Radek</t>
  </si>
  <si>
    <t>HZS StčK ÚO Příbram</t>
  </si>
  <si>
    <t>Rezner David</t>
  </si>
  <si>
    <t>Gemsa Martin</t>
  </si>
  <si>
    <t>Wáclavík Jakub</t>
  </si>
  <si>
    <t>Chapčák Štěpán</t>
  </si>
  <si>
    <t>HZS StčK ÚO Nymburk</t>
  </si>
  <si>
    <t>Červinka Jan</t>
  </si>
  <si>
    <t>Viktora Karel</t>
  </si>
  <si>
    <t>Císař Petr</t>
  </si>
  <si>
    <t>Zatřepálek Milan</t>
  </si>
  <si>
    <t>Mařík Jakub</t>
  </si>
  <si>
    <t>Chumlen Jiří</t>
  </si>
  <si>
    <t>HZS StčK ÚO Mělník</t>
  </si>
  <si>
    <t>Kubánek Lukáš</t>
  </si>
  <si>
    <t>Koutný Tomáš</t>
  </si>
  <si>
    <t>Schwarz Ondřej</t>
  </si>
  <si>
    <t>Lapka Martin</t>
  </si>
  <si>
    <t>Richter Matěj</t>
  </si>
  <si>
    <t>Svoboda Jan</t>
  </si>
  <si>
    <t>Neubauer Stanislav</t>
  </si>
  <si>
    <t>Kubálek Kryštof</t>
  </si>
  <si>
    <t>Mayer Oskar</t>
  </si>
  <si>
    <t>Matzner Karel</t>
  </si>
  <si>
    <t>Havrlík Jan</t>
  </si>
  <si>
    <t>Šimáček Michal</t>
  </si>
  <si>
    <t>Mládek Jan</t>
  </si>
  <si>
    <t>Hergessel Jiří</t>
  </si>
  <si>
    <t>Jankovský Filip</t>
  </si>
  <si>
    <t>Zeman Šimon</t>
  </si>
  <si>
    <t>Povolný Petr</t>
  </si>
  <si>
    <t>Škvor Jan</t>
  </si>
  <si>
    <t>Novák Ondřej</t>
  </si>
  <si>
    <t>Beneš Pavel</t>
  </si>
  <si>
    <t>Zíka Matěj</t>
  </si>
  <si>
    <t>Dušek Miloš</t>
  </si>
  <si>
    <t>Kačík Pavel</t>
  </si>
  <si>
    <t>Malec Jiří</t>
  </si>
  <si>
    <t>Hlavačka Gabriel</t>
  </si>
  <si>
    <t>Krumphanzl Josef</t>
  </si>
  <si>
    <t>Rybář Filip</t>
  </si>
  <si>
    <t>Dušek Tomáš</t>
  </si>
  <si>
    <t>Bartůšek Vít</t>
  </si>
  <si>
    <t>Botta David</t>
  </si>
  <si>
    <t>Suk Jaroslav</t>
  </si>
  <si>
    <t>Kubásek David</t>
  </si>
  <si>
    <t>Vlk David</t>
  </si>
  <si>
    <t>Vedral Marek</t>
  </si>
  <si>
    <t>Mora Jan</t>
  </si>
  <si>
    <t>Doležal Jan</t>
  </si>
  <si>
    <t>Brož Jakub Jan</t>
  </si>
  <si>
    <t>Štafeta:</t>
  </si>
  <si>
    <t>1.</t>
  </si>
  <si>
    <t>Martin Viktora</t>
  </si>
  <si>
    <t>2.</t>
  </si>
  <si>
    <t>Vladislav Filip</t>
  </si>
  <si>
    <t>Tomáš Martínek</t>
  </si>
  <si>
    <t>3.</t>
  </si>
  <si>
    <t>Lukáš Hons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</si>
</sst>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8"/>
      <name val="Arial CE"/>
      <charset val="238"/>
    </font>
    <font>
      <b/>
      <sz val="16"/>
      <name val="Arial CE"/>
      <charset val="238"/>
    </font>
    <font>
      <b/>
      <u/>
      <sz val="14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0"/>
      <color rgb="FFFF0000"/>
      <name val="Arial CE"/>
      <charset val="238"/>
    </font>
    <font>
      <sz val="10"/>
      <color rgb="FF7030A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0" fillId="0" borderId="0" xfId="0" applyFont="1" applyFill="1" applyBorder="1"/>
    <xf numFmtId="0" fontId="0" fillId="0" borderId="0" xfId="0" applyFont="1"/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Protection="1"/>
    <xf numFmtId="14" fontId="4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textRotation="90" wrapText="1"/>
    </xf>
    <xf numFmtId="0" fontId="5" fillId="0" borderId="1" xfId="0" applyFont="1" applyBorder="1" applyAlignment="1" applyProtection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1" xfId="1" applyFont="1" applyFill="1" applyBorder="1" applyProtection="1"/>
    <xf numFmtId="0" fontId="7" fillId="2" borderId="1" xfId="1" applyFont="1" applyFill="1" applyBorder="1" applyProtection="1"/>
    <xf numFmtId="0" fontId="0" fillId="2" borderId="0" xfId="0" applyFont="1" applyFill="1"/>
    <xf numFmtId="0" fontId="6" fillId="0" borderId="0" xfId="0" applyFont="1" applyFill="1"/>
    <xf numFmtId="0" fontId="6" fillId="2" borderId="0" xfId="0" applyFont="1" applyFill="1"/>
    <xf numFmtId="0" fontId="0" fillId="0" borderId="1" xfId="0" applyFont="1" applyFill="1" applyBorder="1"/>
    <xf numFmtId="0" fontId="0" fillId="0" borderId="0" xfId="0" applyFont="1" applyFill="1"/>
    <xf numFmtId="0" fontId="7" fillId="0" borderId="0" xfId="1" applyFont="1" applyFill="1" applyBorder="1" applyProtection="1"/>
    <xf numFmtId="0" fontId="6" fillId="0" borderId="1" xfId="0" applyFont="1" applyFill="1" applyBorder="1"/>
    <xf numFmtId="0" fontId="8" fillId="2" borderId="0" xfId="0" applyFont="1" applyFill="1"/>
    <xf numFmtId="0" fontId="8" fillId="0" borderId="0" xfId="0" applyFont="1" applyFill="1"/>
    <xf numFmtId="0" fontId="9" fillId="2" borderId="0" xfId="0" applyFont="1" applyFill="1"/>
    <xf numFmtId="0" fontId="7" fillId="2" borderId="0" xfId="1" applyFont="1" applyFill="1" applyBorder="1" applyProtection="1"/>
    <xf numFmtId="0" fontId="0" fillId="0" borderId="0" xfId="0" applyFont="1" applyAlignment="1">
      <alignment horizontal="center"/>
    </xf>
    <xf numFmtId="0" fontId="0" fillId="0" borderId="0" xfId="0" applyFont="1" applyProtection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workbookViewId="0">
      <selection activeCell="A3" sqref="A3:O3"/>
    </sheetView>
  </sheetViews>
  <sheetFormatPr defaultColWidth="8.6640625" defaultRowHeight="14.4" x14ac:dyDescent="0.3"/>
  <cols>
    <col min="1" max="1" width="6.109375" style="31" customWidth="1"/>
    <col min="2" max="2" width="4.44140625" style="31" customWidth="1"/>
    <col min="3" max="3" width="5.6640625" style="31" customWidth="1"/>
    <col min="4" max="4" width="22.6640625" style="8" customWidth="1"/>
    <col min="5" max="5" width="36.6640625" style="8" customWidth="1"/>
    <col min="6" max="6" width="4.33203125" style="10" customWidth="1"/>
    <col min="7" max="9" width="8.6640625" style="32" customWidth="1"/>
    <col min="10" max="15" width="8.6640625" style="8" customWidth="1"/>
    <col min="16" max="256" width="8.6640625" style="8"/>
    <col min="257" max="257" width="6.109375" style="8" customWidth="1"/>
    <col min="258" max="258" width="4.44140625" style="8" customWidth="1"/>
    <col min="259" max="259" width="5.6640625" style="8" customWidth="1"/>
    <col min="260" max="260" width="22.6640625" style="8" customWidth="1"/>
    <col min="261" max="261" width="36.6640625" style="8" customWidth="1"/>
    <col min="262" max="262" width="4.33203125" style="8" customWidth="1"/>
    <col min="263" max="271" width="8.6640625" style="8" customWidth="1"/>
    <col min="272" max="512" width="8.6640625" style="8"/>
    <col min="513" max="513" width="6.109375" style="8" customWidth="1"/>
    <col min="514" max="514" width="4.44140625" style="8" customWidth="1"/>
    <col min="515" max="515" width="5.6640625" style="8" customWidth="1"/>
    <col min="516" max="516" width="22.6640625" style="8" customWidth="1"/>
    <col min="517" max="517" width="36.6640625" style="8" customWidth="1"/>
    <col min="518" max="518" width="4.33203125" style="8" customWidth="1"/>
    <col min="519" max="527" width="8.6640625" style="8" customWidth="1"/>
    <col min="528" max="768" width="8.6640625" style="8"/>
    <col min="769" max="769" width="6.109375" style="8" customWidth="1"/>
    <col min="770" max="770" width="4.44140625" style="8" customWidth="1"/>
    <col min="771" max="771" width="5.6640625" style="8" customWidth="1"/>
    <col min="772" max="772" width="22.6640625" style="8" customWidth="1"/>
    <col min="773" max="773" width="36.6640625" style="8" customWidth="1"/>
    <col min="774" max="774" width="4.33203125" style="8" customWidth="1"/>
    <col min="775" max="783" width="8.6640625" style="8" customWidth="1"/>
    <col min="784" max="1024" width="8.6640625" style="8"/>
    <col min="1025" max="1025" width="6.109375" style="8" customWidth="1"/>
    <col min="1026" max="1026" width="4.44140625" style="8" customWidth="1"/>
    <col min="1027" max="1027" width="5.6640625" style="8" customWidth="1"/>
    <col min="1028" max="1028" width="22.6640625" style="8" customWidth="1"/>
    <col min="1029" max="1029" width="36.6640625" style="8" customWidth="1"/>
    <col min="1030" max="1030" width="4.33203125" style="8" customWidth="1"/>
    <col min="1031" max="1039" width="8.6640625" style="8" customWidth="1"/>
    <col min="1040" max="1280" width="8.6640625" style="8"/>
    <col min="1281" max="1281" width="6.109375" style="8" customWidth="1"/>
    <col min="1282" max="1282" width="4.44140625" style="8" customWidth="1"/>
    <col min="1283" max="1283" width="5.6640625" style="8" customWidth="1"/>
    <col min="1284" max="1284" width="22.6640625" style="8" customWidth="1"/>
    <col min="1285" max="1285" width="36.6640625" style="8" customWidth="1"/>
    <col min="1286" max="1286" width="4.33203125" style="8" customWidth="1"/>
    <col min="1287" max="1295" width="8.6640625" style="8" customWidth="1"/>
    <col min="1296" max="1536" width="8.6640625" style="8"/>
    <col min="1537" max="1537" width="6.109375" style="8" customWidth="1"/>
    <col min="1538" max="1538" width="4.44140625" style="8" customWidth="1"/>
    <col min="1539" max="1539" width="5.6640625" style="8" customWidth="1"/>
    <col min="1540" max="1540" width="22.6640625" style="8" customWidth="1"/>
    <col min="1541" max="1541" width="36.6640625" style="8" customWidth="1"/>
    <col min="1542" max="1542" width="4.33203125" style="8" customWidth="1"/>
    <col min="1543" max="1551" width="8.6640625" style="8" customWidth="1"/>
    <col min="1552" max="1792" width="8.6640625" style="8"/>
    <col min="1793" max="1793" width="6.109375" style="8" customWidth="1"/>
    <col min="1794" max="1794" width="4.44140625" style="8" customWidth="1"/>
    <col min="1795" max="1795" width="5.6640625" style="8" customWidth="1"/>
    <col min="1796" max="1796" width="22.6640625" style="8" customWidth="1"/>
    <col min="1797" max="1797" width="36.6640625" style="8" customWidth="1"/>
    <col min="1798" max="1798" width="4.33203125" style="8" customWidth="1"/>
    <col min="1799" max="1807" width="8.6640625" style="8" customWidth="1"/>
    <col min="1808" max="2048" width="8.6640625" style="8"/>
    <col min="2049" max="2049" width="6.109375" style="8" customWidth="1"/>
    <col min="2050" max="2050" width="4.44140625" style="8" customWidth="1"/>
    <col min="2051" max="2051" width="5.6640625" style="8" customWidth="1"/>
    <col min="2052" max="2052" width="22.6640625" style="8" customWidth="1"/>
    <col min="2053" max="2053" width="36.6640625" style="8" customWidth="1"/>
    <col min="2054" max="2054" width="4.33203125" style="8" customWidth="1"/>
    <col min="2055" max="2063" width="8.6640625" style="8" customWidth="1"/>
    <col min="2064" max="2304" width="8.6640625" style="8"/>
    <col min="2305" max="2305" width="6.109375" style="8" customWidth="1"/>
    <col min="2306" max="2306" width="4.44140625" style="8" customWidth="1"/>
    <col min="2307" max="2307" width="5.6640625" style="8" customWidth="1"/>
    <col min="2308" max="2308" width="22.6640625" style="8" customWidth="1"/>
    <col min="2309" max="2309" width="36.6640625" style="8" customWidth="1"/>
    <col min="2310" max="2310" width="4.33203125" style="8" customWidth="1"/>
    <col min="2311" max="2319" width="8.6640625" style="8" customWidth="1"/>
    <col min="2320" max="2560" width="8.6640625" style="8"/>
    <col min="2561" max="2561" width="6.109375" style="8" customWidth="1"/>
    <col min="2562" max="2562" width="4.44140625" style="8" customWidth="1"/>
    <col min="2563" max="2563" width="5.6640625" style="8" customWidth="1"/>
    <col min="2564" max="2564" width="22.6640625" style="8" customWidth="1"/>
    <col min="2565" max="2565" width="36.6640625" style="8" customWidth="1"/>
    <col min="2566" max="2566" width="4.33203125" style="8" customWidth="1"/>
    <col min="2567" max="2575" width="8.6640625" style="8" customWidth="1"/>
    <col min="2576" max="2816" width="8.6640625" style="8"/>
    <col min="2817" max="2817" width="6.109375" style="8" customWidth="1"/>
    <col min="2818" max="2818" width="4.44140625" style="8" customWidth="1"/>
    <col min="2819" max="2819" width="5.6640625" style="8" customWidth="1"/>
    <col min="2820" max="2820" width="22.6640625" style="8" customWidth="1"/>
    <col min="2821" max="2821" width="36.6640625" style="8" customWidth="1"/>
    <col min="2822" max="2822" width="4.33203125" style="8" customWidth="1"/>
    <col min="2823" max="2831" width="8.6640625" style="8" customWidth="1"/>
    <col min="2832" max="3072" width="8.6640625" style="8"/>
    <col min="3073" max="3073" width="6.109375" style="8" customWidth="1"/>
    <col min="3074" max="3074" width="4.44140625" style="8" customWidth="1"/>
    <col min="3075" max="3075" width="5.6640625" style="8" customWidth="1"/>
    <col min="3076" max="3076" width="22.6640625" style="8" customWidth="1"/>
    <col min="3077" max="3077" width="36.6640625" style="8" customWidth="1"/>
    <col min="3078" max="3078" width="4.33203125" style="8" customWidth="1"/>
    <col min="3079" max="3087" width="8.6640625" style="8" customWidth="1"/>
    <col min="3088" max="3328" width="8.6640625" style="8"/>
    <col min="3329" max="3329" width="6.109375" style="8" customWidth="1"/>
    <col min="3330" max="3330" width="4.44140625" style="8" customWidth="1"/>
    <col min="3331" max="3331" width="5.6640625" style="8" customWidth="1"/>
    <col min="3332" max="3332" width="22.6640625" style="8" customWidth="1"/>
    <col min="3333" max="3333" width="36.6640625" style="8" customWidth="1"/>
    <col min="3334" max="3334" width="4.33203125" style="8" customWidth="1"/>
    <col min="3335" max="3343" width="8.6640625" style="8" customWidth="1"/>
    <col min="3344" max="3584" width="8.6640625" style="8"/>
    <col min="3585" max="3585" width="6.109375" style="8" customWidth="1"/>
    <col min="3586" max="3586" width="4.44140625" style="8" customWidth="1"/>
    <col min="3587" max="3587" width="5.6640625" style="8" customWidth="1"/>
    <col min="3588" max="3588" width="22.6640625" style="8" customWidth="1"/>
    <col min="3589" max="3589" width="36.6640625" style="8" customWidth="1"/>
    <col min="3590" max="3590" width="4.33203125" style="8" customWidth="1"/>
    <col min="3591" max="3599" width="8.6640625" style="8" customWidth="1"/>
    <col min="3600" max="3840" width="8.6640625" style="8"/>
    <col min="3841" max="3841" width="6.109375" style="8" customWidth="1"/>
    <col min="3842" max="3842" width="4.44140625" style="8" customWidth="1"/>
    <col min="3843" max="3843" width="5.6640625" style="8" customWidth="1"/>
    <col min="3844" max="3844" width="22.6640625" style="8" customWidth="1"/>
    <col min="3845" max="3845" width="36.6640625" style="8" customWidth="1"/>
    <col min="3846" max="3846" width="4.33203125" style="8" customWidth="1"/>
    <col min="3847" max="3855" width="8.6640625" style="8" customWidth="1"/>
    <col min="3856" max="4096" width="8.6640625" style="8"/>
    <col min="4097" max="4097" width="6.109375" style="8" customWidth="1"/>
    <col min="4098" max="4098" width="4.44140625" style="8" customWidth="1"/>
    <col min="4099" max="4099" width="5.6640625" style="8" customWidth="1"/>
    <col min="4100" max="4100" width="22.6640625" style="8" customWidth="1"/>
    <col min="4101" max="4101" width="36.6640625" style="8" customWidth="1"/>
    <col min="4102" max="4102" width="4.33203125" style="8" customWidth="1"/>
    <col min="4103" max="4111" width="8.6640625" style="8" customWidth="1"/>
    <col min="4112" max="4352" width="8.6640625" style="8"/>
    <col min="4353" max="4353" width="6.109375" style="8" customWidth="1"/>
    <col min="4354" max="4354" width="4.44140625" style="8" customWidth="1"/>
    <col min="4355" max="4355" width="5.6640625" style="8" customWidth="1"/>
    <col min="4356" max="4356" width="22.6640625" style="8" customWidth="1"/>
    <col min="4357" max="4357" width="36.6640625" style="8" customWidth="1"/>
    <col min="4358" max="4358" width="4.33203125" style="8" customWidth="1"/>
    <col min="4359" max="4367" width="8.6640625" style="8" customWidth="1"/>
    <col min="4368" max="4608" width="8.6640625" style="8"/>
    <col min="4609" max="4609" width="6.109375" style="8" customWidth="1"/>
    <col min="4610" max="4610" width="4.44140625" style="8" customWidth="1"/>
    <col min="4611" max="4611" width="5.6640625" style="8" customWidth="1"/>
    <col min="4612" max="4612" width="22.6640625" style="8" customWidth="1"/>
    <col min="4613" max="4613" width="36.6640625" style="8" customWidth="1"/>
    <col min="4614" max="4614" width="4.33203125" style="8" customWidth="1"/>
    <col min="4615" max="4623" width="8.6640625" style="8" customWidth="1"/>
    <col min="4624" max="4864" width="8.6640625" style="8"/>
    <col min="4865" max="4865" width="6.109375" style="8" customWidth="1"/>
    <col min="4866" max="4866" width="4.44140625" style="8" customWidth="1"/>
    <col min="4867" max="4867" width="5.6640625" style="8" customWidth="1"/>
    <col min="4868" max="4868" width="22.6640625" style="8" customWidth="1"/>
    <col min="4869" max="4869" width="36.6640625" style="8" customWidth="1"/>
    <col min="4870" max="4870" width="4.33203125" style="8" customWidth="1"/>
    <col min="4871" max="4879" width="8.6640625" style="8" customWidth="1"/>
    <col min="4880" max="5120" width="8.6640625" style="8"/>
    <col min="5121" max="5121" width="6.109375" style="8" customWidth="1"/>
    <col min="5122" max="5122" width="4.44140625" style="8" customWidth="1"/>
    <col min="5123" max="5123" width="5.6640625" style="8" customWidth="1"/>
    <col min="5124" max="5124" width="22.6640625" style="8" customWidth="1"/>
    <col min="5125" max="5125" width="36.6640625" style="8" customWidth="1"/>
    <col min="5126" max="5126" width="4.33203125" style="8" customWidth="1"/>
    <col min="5127" max="5135" width="8.6640625" style="8" customWidth="1"/>
    <col min="5136" max="5376" width="8.6640625" style="8"/>
    <col min="5377" max="5377" width="6.109375" style="8" customWidth="1"/>
    <col min="5378" max="5378" width="4.44140625" style="8" customWidth="1"/>
    <col min="5379" max="5379" width="5.6640625" style="8" customWidth="1"/>
    <col min="5380" max="5380" width="22.6640625" style="8" customWidth="1"/>
    <col min="5381" max="5381" width="36.6640625" style="8" customWidth="1"/>
    <col min="5382" max="5382" width="4.33203125" style="8" customWidth="1"/>
    <col min="5383" max="5391" width="8.6640625" style="8" customWidth="1"/>
    <col min="5392" max="5632" width="8.6640625" style="8"/>
    <col min="5633" max="5633" width="6.109375" style="8" customWidth="1"/>
    <col min="5634" max="5634" width="4.44140625" style="8" customWidth="1"/>
    <col min="5635" max="5635" width="5.6640625" style="8" customWidth="1"/>
    <col min="5636" max="5636" width="22.6640625" style="8" customWidth="1"/>
    <col min="5637" max="5637" width="36.6640625" style="8" customWidth="1"/>
    <col min="5638" max="5638" width="4.33203125" style="8" customWidth="1"/>
    <col min="5639" max="5647" width="8.6640625" style="8" customWidth="1"/>
    <col min="5648" max="5888" width="8.6640625" style="8"/>
    <col min="5889" max="5889" width="6.109375" style="8" customWidth="1"/>
    <col min="5890" max="5890" width="4.44140625" style="8" customWidth="1"/>
    <col min="5891" max="5891" width="5.6640625" style="8" customWidth="1"/>
    <col min="5892" max="5892" width="22.6640625" style="8" customWidth="1"/>
    <col min="5893" max="5893" width="36.6640625" style="8" customWidth="1"/>
    <col min="5894" max="5894" width="4.33203125" style="8" customWidth="1"/>
    <col min="5895" max="5903" width="8.6640625" style="8" customWidth="1"/>
    <col min="5904" max="6144" width="8.6640625" style="8"/>
    <col min="6145" max="6145" width="6.109375" style="8" customWidth="1"/>
    <col min="6146" max="6146" width="4.44140625" style="8" customWidth="1"/>
    <col min="6147" max="6147" width="5.6640625" style="8" customWidth="1"/>
    <col min="6148" max="6148" width="22.6640625" style="8" customWidth="1"/>
    <col min="6149" max="6149" width="36.6640625" style="8" customWidth="1"/>
    <col min="6150" max="6150" width="4.33203125" style="8" customWidth="1"/>
    <col min="6151" max="6159" width="8.6640625" style="8" customWidth="1"/>
    <col min="6160" max="6400" width="8.6640625" style="8"/>
    <col min="6401" max="6401" width="6.109375" style="8" customWidth="1"/>
    <col min="6402" max="6402" width="4.44140625" style="8" customWidth="1"/>
    <col min="6403" max="6403" width="5.6640625" style="8" customWidth="1"/>
    <col min="6404" max="6404" width="22.6640625" style="8" customWidth="1"/>
    <col min="6405" max="6405" width="36.6640625" style="8" customWidth="1"/>
    <col min="6406" max="6406" width="4.33203125" style="8" customWidth="1"/>
    <col min="6407" max="6415" width="8.6640625" style="8" customWidth="1"/>
    <col min="6416" max="6656" width="8.6640625" style="8"/>
    <col min="6657" max="6657" width="6.109375" style="8" customWidth="1"/>
    <col min="6658" max="6658" width="4.44140625" style="8" customWidth="1"/>
    <col min="6659" max="6659" width="5.6640625" style="8" customWidth="1"/>
    <col min="6660" max="6660" width="22.6640625" style="8" customWidth="1"/>
    <col min="6661" max="6661" width="36.6640625" style="8" customWidth="1"/>
    <col min="6662" max="6662" width="4.33203125" style="8" customWidth="1"/>
    <col min="6663" max="6671" width="8.6640625" style="8" customWidth="1"/>
    <col min="6672" max="6912" width="8.6640625" style="8"/>
    <col min="6913" max="6913" width="6.109375" style="8" customWidth="1"/>
    <col min="6914" max="6914" width="4.44140625" style="8" customWidth="1"/>
    <col min="6915" max="6915" width="5.6640625" style="8" customWidth="1"/>
    <col min="6916" max="6916" width="22.6640625" style="8" customWidth="1"/>
    <col min="6917" max="6917" width="36.6640625" style="8" customWidth="1"/>
    <col min="6918" max="6918" width="4.33203125" style="8" customWidth="1"/>
    <col min="6919" max="6927" width="8.6640625" style="8" customWidth="1"/>
    <col min="6928" max="7168" width="8.6640625" style="8"/>
    <col min="7169" max="7169" width="6.109375" style="8" customWidth="1"/>
    <col min="7170" max="7170" width="4.44140625" style="8" customWidth="1"/>
    <col min="7171" max="7171" width="5.6640625" style="8" customWidth="1"/>
    <col min="7172" max="7172" width="22.6640625" style="8" customWidth="1"/>
    <col min="7173" max="7173" width="36.6640625" style="8" customWidth="1"/>
    <col min="7174" max="7174" width="4.33203125" style="8" customWidth="1"/>
    <col min="7175" max="7183" width="8.6640625" style="8" customWidth="1"/>
    <col min="7184" max="7424" width="8.6640625" style="8"/>
    <col min="7425" max="7425" width="6.109375" style="8" customWidth="1"/>
    <col min="7426" max="7426" width="4.44140625" style="8" customWidth="1"/>
    <col min="7427" max="7427" width="5.6640625" style="8" customWidth="1"/>
    <col min="7428" max="7428" width="22.6640625" style="8" customWidth="1"/>
    <col min="7429" max="7429" width="36.6640625" style="8" customWidth="1"/>
    <col min="7430" max="7430" width="4.33203125" style="8" customWidth="1"/>
    <col min="7431" max="7439" width="8.6640625" style="8" customWidth="1"/>
    <col min="7440" max="7680" width="8.6640625" style="8"/>
    <col min="7681" max="7681" width="6.109375" style="8" customWidth="1"/>
    <col min="7682" max="7682" width="4.44140625" style="8" customWidth="1"/>
    <col min="7683" max="7683" width="5.6640625" style="8" customWidth="1"/>
    <col min="7684" max="7684" width="22.6640625" style="8" customWidth="1"/>
    <col min="7685" max="7685" width="36.6640625" style="8" customWidth="1"/>
    <col min="7686" max="7686" width="4.33203125" style="8" customWidth="1"/>
    <col min="7687" max="7695" width="8.6640625" style="8" customWidth="1"/>
    <col min="7696" max="7936" width="8.6640625" style="8"/>
    <col min="7937" max="7937" width="6.109375" style="8" customWidth="1"/>
    <col min="7938" max="7938" width="4.44140625" style="8" customWidth="1"/>
    <col min="7939" max="7939" width="5.6640625" style="8" customWidth="1"/>
    <col min="7940" max="7940" width="22.6640625" style="8" customWidth="1"/>
    <col min="7941" max="7941" width="36.6640625" style="8" customWidth="1"/>
    <col min="7942" max="7942" width="4.33203125" style="8" customWidth="1"/>
    <col min="7943" max="7951" width="8.6640625" style="8" customWidth="1"/>
    <col min="7952" max="8192" width="8.6640625" style="8"/>
    <col min="8193" max="8193" width="6.109375" style="8" customWidth="1"/>
    <col min="8194" max="8194" width="4.44140625" style="8" customWidth="1"/>
    <col min="8195" max="8195" width="5.6640625" style="8" customWidth="1"/>
    <col min="8196" max="8196" width="22.6640625" style="8" customWidth="1"/>
    <col min="8197" max="8197" width="36.6640625" style="8" customWidth="1"/>
    <col min="8198" max="8198" width="4.33203125" style="8" customWidth="1"/>
    <col min="8199" max="8207" width="8.6640625" style="8" customWidth="1"/>
    <col min="8208" max="8448" width="8.6640625" style="8"/>
    <col min="8449" max="8449" width="6.109375" style="8" customWidth="1"/>
    <col min="8450" max="8450" width="4.44140625" style="8" customWidth="1"/>
    <col min="8451" max="8451" width="5.6640625" style="8" customWidth="1"/>
    <col min="8452" max="8452" width="22.6640625" style="8" customWidth="1"/>
    <col min="8453" max="8453" width="36.6640625" style="8" customWidth="1"/>
    <col min="8454" max="8454" width="4.33203125" style="8" customWidth="1"/>
    <col min="8455" max="8463" width="8.6640625" style="8" customWidth="1"/>
    <col min="8464" max="8704" width="8.6640625" style="8"/>
    <col min="8705" max="8705" width="6.109375" style="8" customWidth="1"/>
    <col min="8706" max="8706" width="4.44140625" style="8" customWidth="1"/>
    <col min="8707" max="8707" width="5.6640625" style="8" customWidth="1"/>
    <col min="8708" max="8708" width="22.6640625" style="8" customWidth="1"/>
    <col min="8709" max="8709" width="36.6640625" style="8" customWidth="1"/>
    <col min="8710" max="8710" width="4.33203125" style="8" customWidth="1"/>
    <col min="8711" max="8719" width="8.6640625" style="8" customWidth="1"/>
    <col min="8720" max="8960" width="8.6640625" style="8"/>
    <col min="8961" max="8961" width="6.109375" style="8" customWidth="1"/>
    <col min="8962" max="8962" width="4.44140625" style="8" customWidth="1"/>
    <col min="8963" max="8963" width="5.6640625" style="8" customWidth="1"/>
    <col min="8964" max="8964" width="22.6640625" style="8" customWidth="1"/>
    <col min="8965" max="8965" width="36.6640625" style="8" customWidth="1"/>
    <col min="8966" max="8966" width="4.33203125" style="8" customWidth="1"/>
    <col min="8967" max="8975" width="8.6640625" style="8" customWidth="1"/>
    <col min="8976" max="9216" width="8.6640625" style="8"/>
    <col min="9217" max="9217" width="6.109375" style="8" customWidth="1"/>
    <col min="9218" max="9218" width="4.44140625" style="8" customWidth="1"/>
    <col min="9219" max="9219" width="5.6640625" style="8" customWidth="1"/>
    <col min="9220" max="9220" width="22.6640625" style="8" customWidth="1"/>
    <col min="9221" max="9221" width="36.6640625" style="8" customWidth="1"/>
    <col min="9222" max="9222" width="4.33203125" style="8" customWidth="1"/>
    <col min="9223" max="9231" width="8.6640625" style="8" customWidth="1"/>
    <col min="9232" max="9472" width="8.6640625" style="8"/>
    <col min="9473" max="9473" width="6.109375" style="8" customWidth="1"/>
    <col min="9474" max="9474" width="4.44140625" style="8" customWidth="1"/>
    <col min="9475" max="9475" width="5.6640625" style="8" customWidth="1"/>
    <col min="9476" max="9476" width="22.6640625" style="8" customWidth="1"/>
    <col min="9477" max="9477" width="36.6640625" style="8" customWidth="1"/>
    <col min="9478" max="9478" width="4.33203125" style="8" customWidth="1"/>
    <col min="9479" max="9487" width="8.6640625" style="8" customWidth="1"/>
    <col min="9488" max="9728" width="8.6640625" style="8"/>
    <col min="9729" max="9729" width="6.109375" style="8" customWidth="1"/>
    <col min="9730" max="9730" width="4.44140625" style="8" customWidth="1"/>
    <col min="9731" max="9731" width="5.6640625" style="8" customWidth="1"/>
    <col min="9732" max="9732" width="22.6640625" style="8" customWidth="1"/>
    <col min="9733" max="9733" width="36.6640625" style="8" customWidth="1"/>
    <col min="9734" max="9734" width="4.33203125" style="8" customWidth="1"/>
    <col min="9735" max="9743" width="8.6640625" style="8" customWidth="1"/>
    <col min="9744" max="9984" width="8.6640625" style="8"/>
    <col min="9985" max="9985" width="6.109375" style="8" customWidth="1"/>
    <col min="9986" max="9986" width="4.44140625" style="8" customWidth="1"/>
    <col min="9987" max="9987" width="5.6640625" style="8" customWidth="1"/>
    <col min="9988" max="9988" width="22.6640625" style="8" customWidth="1"/>
    <col min="9989" max="9989" width="36.6640625" style="8" customWidth="1"/>
    <col min="9990" max="9990" width="4.33203125" style="8" customWidth="1"/>
    <col min="9991" max="9999" width="8.6640625" style="8" customWidth="1"/>
    <col min="10000" max="10240" width="8.6640625" style="8"/>
    <col min="10241" max="10241" width="6.109375" style="8" customWidth="1"/>
    <col min="10242" max="10242" width="4.44140625" style="8" customWidth="1"/>
    <col min="10243" max="10243" width="5.6640625" style="8" customWidth="1"/>
    <col min="10244" max="10244" width="22.6640625" style="8" customWidth="1"/>
    <col min="10245" max="10245" width="36.6640625" style="8" customWidth="1"/>
    <col min="10246" max="10246" width="4.33203125" style="8" customWidth="1"/>
    <col min="10247" max="10255" width="8.6640625" style="8" customWidth="1"/>
    <col min="10256" max="10496" width="8.6640625" style="8"/>
    <col min="10497" max="10497" width="6.109375" style="8" customWidth="1"/>
    <col min="10498" max="10498" width="4.44140625" style="8" customWidth="1"/>
    <col min="10499" max="10499" width="5.6640625" style="8" customWidth="1"/>
    <col min="10500" max="10500" width="22.6640625" style="8" customWidth="1"/>
    <col min="10501" max="10501" width="36.6640625" style="8" customWidth="1"/>
    <col min="10502" max="10502" width="4.33203125" style="8" customWidth="1"/>
    <col min="10503" max="10511" width="8.6640625" style="8" customWidth="1"/>
    <col min="10512" max="10752" width="8.6640625" style="8"/>
    <col min="10753" max="10753" width="6.109375" style="8" customWidth="1"/>
    <col min="10754" max="10754" width="4.44140625" style="8" customWidth="1"/>
    <col min="10755" max="10755" width="5.6640625" style="8" customWidth="1"/>
    <col min="10756" max="10756" width="22.6640625" style="8" customWidth="1"/>
    <col min="10757" max="10757" width="36.6640625" style="8" customWidth="1"/>
    <col min="10758" max="10758" width="4.33203125" style="8" customWidth="1"/>
    <col min="10759" max="10767" width="8.6640625" style="8" customWidth="1"/>
    <col min="10768" max="11008" width="8.6640625" style="8"/>
    <col min="11009" max="11009" width="6.109375" style="8" customWidth="1"/>
    <col min="11010" max="11010" width="4.44140625" style="8" customWidth="1"/>
    <col min="11011" max="11011" width="5.6640625" style="8" customWidth="1"/>
    <col min="11012" max="11012" width="22.6640625" style="8" customWidth="1"/>
    <col min="11013" max="11013" width="36.6640625" style="8" customWidth="1"/>
    <col min="11014" max="11014" width="4.33203125" style="8" customWidth="1"/>
    <col min="11015" max="11023" width="8.6640625" style="8" customWidth="1"/>
    <col min="11024" max="11264" width="8.6640625" style="8"/>
    <col min="11265" max="11265" width="6.109375" style="8" customWidth="1"/>
    <col min="11266" max="11266" width="4.44140625" style="8" customWidth="1"/>
    <col min="11267" max="11267" width="5.6640625" style="8" customWidth="1"/>
    <col min="11268" max="11268" width="22.6640625" style="8" customWidth="1"/>
    <col min="11269" max="11269" width="36.6640625" style="8" customWidth="1"/>
    <col min="11270" max="11270" width="4.33203125" style="8" customWidth="1"/>
    <col min="11271" max="11279" width="8.6640625" style="8" customWidth="1"/>
    <col min="11280" max="11520" width="8.6640625" style="8"/>
    <col min="11521" max="11521" width="6.109375" style="8" customWidth="1"/>
    <col min="11522" max="11522" width="4.44140625" style="8" customWidth="1"/>
    <col min="11523" max="11523" width="5.6640625" style="8" customWidth="1"/>
    <col min="11524" max="11524" width="22.6640625" style="8" customWidth="1"/>
    <col min="11525" max="11525" width="36.6640625" style="8" customWidth="1"/>
    <col min="11526" max="11526" width="4.33203125" style="8" customWidth="1"/>
    <col min="11527" max="11535" width="8.6640625" style="8" customWidth="1"/>
    <col min="11536" max="11776" width="8.6640625" style="8"/>
    <col min="11777" max="11777" width="6.109375" style="8" customWidth="1"/>
    <col min="11778" max="11778" width="4.44140625" style="8" customWidth="1"/>
    <col min="11779" max="11779" width="5.6640625" style="8" customWidth="1"/>
    <col min="11780" max="11780" width="22.6640625" style="8" customWidth="1"/>
    <col min="11781" max="11781" width="36.6640625" style="8" customWidth="1"/>
    <col min="11782" max="11782" width="4.33203125" style="8" customWidth="1"/>
    <col min="11783" max="11791" width="8.6640625" style="8" customWidth="1"/>
    <col min="11792" max="12032" width="8.6640625" style="8"/>
    <col min="12033" max="12033" width="6.109375" style="8" customWidth="1"/>
    <col min="12034" max="12034" width="4.44140625" style="8" customWidth="1"/>
    <col min="12035" max="12035" width="5.6640625" style="8" customWidth="1"/>
    <col min="12036" max="12036" width="22.6640625" style="8" customWidth="1"/>
    <col min="12037" max="12037" width="36.6640625" style="8" customWidth="1"/>
    <col min="12038" max="12038" width="4.33203125" style="8" customWidth="1"/>
    <col min="12039" max="12047" width="8.6640625" style="8" customWidth="1"/>
    <col min="12048" max="12288" width="8.6640625" style="8"/>
    <col min="12289" max="12289" width="6.109375" style="8" customWidth="1"/>
    <col min="12290" max="12290" width="4.44140625" style="8" customWidth="1"/>
    <col min="12291" max="12291" width="5.6640625" style="8" customWidth="1"/>
    <col min="12292" max="12292" width="22.6640625" style="8" customWidth="1"/>
    <col min="12293" max="12293" width="36.6640625" style="8" customWidth="1"/>
    <col min="12294" max="12294" width="4.33203125" style="8" customWidth="1"/>
    <col min="12295" max="12303" width="8.6640625" style="8" customWidth="1"/>
    <col min="12304" max="12544" width="8.6640625" style="8"/>
    <col min="12545" max="12545" width="6.109375" style="8" customWidth="1"/>
    <col min="12546" max="12546" width="4.44140625" style="8" customWidth="1"/>
    <col min="12547" max="12547" width="5.6640625" style="8" customWidth="1"/>
    <col min="12548" max="12548" width="22.6640625" style="8" customWidth="1"/>
    <col min="12549" max="12549" width="36.6640625" style="8" customWidth="1"/>
    <col min="12550" max="12550" width="4.33203125" style="8" customWidth="1"/>
    <col min="12551" max="12559" width="8.6640625" style="8" customWidth="1"/>
    <col min="12560" max="12800" width="8.6640625" style="8"/>
    <col min="12801" max="12801" width="6.109375" style="8" customWidth="1"/>
    <col min="12802" max="12802" width="4.44140625" style="8" customWidth="1"/>
    <col min="12803" max="12803" width="5.6640625" style="8" customWidth="1"/>
    <col min="12804" max="12804" width="22.6640625" style="8" customWidth="1"/>
    <col min="12805" max="12805" width="36.6640625" style="8" customWidth="1"/>
    <col min="12806" max="12806" width="4.33203125" style="8" customWidth="1"/>
    <col min="12807" max="12815" width="8.6640625" style="8" customWidth="1"/>
    <col min="12816" max="13056" width="8.6640625" style="8"/>
    <col min="13057" max="13057" width="6.109375" style="8" customWidth="1"/>
    <col min="13058" max="13058" width="4.44140625" style="8" customWidth="1"/>
    <col min="13059" max="13059" width="5.6640625" style="8" customWidth="1"/>
    <col min="13060" max="13060" width="22.6640625" style="8" customWidth="1"/>
    <col min="13061" max="13061" width="36.6640625" style="8" customWidth="1"/>
    <col min="13062" max="13062" width="4.33203125" style="8" customWidth="1"/>
    <col min="13063" max="13071" width="8.6640625" style="8" customWidth="1"/>
    <col min="13072" max="13312" width="8.6640625" style="8"/>
    <col min="13313" max="13313" width="6.109375" style="8" customWidth="1"/>
    <col min="13314" max="13314" width="4.44140625" style="8" customWidth="1"/>
    <col min="13315" max="13315" width="5.6640625" style="8" customWidth="1"/>
    <col min="13316" max="13316" width="22.6640625" style="8" customWidth="1"/>
    <col min="13317" max="13317" width="36.6640625" style="8" customWidth="1"/>
    <col min="13318" max="13318" width="4.33203125" style="8" customWidth="1"/>
    <col min="13319" max="13327" width="8.6640625" style="8" customWidth="1"/>
    <col min="13328" max="13568" width="8.6640625" style="8"/>
    <col min="13569" max="13569" width="6.109375" style="8" customWidth="1"/>
    <col min="13570" max="13570" width="4.44140625" style="8" customWidth="1"/>
    <col min="13571" max="13571" width="5.6640625" style="8" customWidth="1"/>
    <col min="13572" max="13572" width="22.6640625" style="8" customWidth="1"/>
    <col min="13573" max="13573" width="36.6640625" style="8" customWidth="1"/>
    <col min="13574" max="13574" width="4.33203125" style="8" customWidth="1"/>
    <col min="13575" max="13583" width="8.6640625" style="8" customWidth="1"/>
    <col min="13584" max="13824" width="8.6640625" style="8"/>
    <col min="13825" max="13825" width="6.109375" style="8" customWidth="1"/>
    <col min="13826" max="13826" width="4.44140625" style="8" customWidth="1"/>
    <col min="13827" max="13827" width="5.6640625" style="8" customWidth="1"/>
    <col min="13828" max="13828" width="22.6640625" style="8" customWidth="1"/>
    <col min="13829" max="13829" width="36.6640625" style="8" customWidth="1"/>
    <col min="13830" max="13830" width="4.33203125" style="8" customWidth="1"/>
    <col min="13831" max="13839" width="8.6640625" style="8" customWidth="1"/>
    <col min="13840" max="14080" width="8.6640625" style="8"/>
    <col min="14081" max="14081" width="6.109375" style="8" customWidth="1"/>
    <col min="14082" max="14082" width="4.44140625" style="8" customWidth="1"/>
    <col min="14083" max="14083" width="5.6640625" style="8" customWidth="1"/>
    <col min="14084" max="14084" width="22.6640625" style="8" customWidth="1"/>
    <col min="14085" max="14085" width="36.6640625" style="8" customWidth="1"/>
    <col min="14086" max="14086" width="4.33203125" style="8" customWidth="1"/>
    <col min="14087" max="14095" width="8.6640625" style="8" customWidth="1"/>
    <col min="14096" max="14336" width="8.6640625" style="8"/>
    <col min="14337" max="14337" width="6.109375" style="8" customWidth="1"/>
    <col min="14338" max="14338" width="4.44140625" style="8" customWidth="1"/>
    <col min="14339" max="14339" width="5.6640625" style="8" customWidth="1"/>
    <col min="14340" max="14340" width="22.6640625" style="8" customWidth="1"/>
    <col min="14341" max="14341" width="36.6640625" style="8" customWidth="1"/>
    <col min="14342" max="14342" width="4.33203125" style="8" customWidth="1"/>
    <col min="14343" max="14351" width="8.6640625" style="8" customWidth="1"/>
    <col min="14352" max="14592" width="8.6640625" style="8"/>
    <col min="14593" max="14593" width="6.109375" style="8" customWidth="1"/>
    <col min="14594" max="14594" width="4.44140625" style="8" customWidth="1"/>
    <col min="14595" max="14595" width="5.6640625" style="8" customWidth="1"/>
    <col min="14596" max="14596" width="22.6640625" style="8" customWidth="1"/>
    <col min="14597" max="14597" width="36.6640625" style="8" customWidth="1"/>
    <col min="14598" max="14598" width="4.33203125" style="8" customWidth="1"/>
    <col min="14599" max="14607" width="8.6640625" style="8" customWidth="1"/>
    <col min="14608" max="14848" width="8.6640625" style="8"/>
    <col min="14849" max="14849" width="6.109375" style="8" customWidth="1"/>
    <col min="14850" max="14850" width="4.44140625" style="8" customWidth="1"/>
    <col min="14851" max="14851" width="5.6640625" style="8" customWidth="1"/>
    <col min="14852" max="14852" width="22.6640625" style="8" customWidth="1"/>
    <col min="14853" max="14853" width="36.6640625" style="8" customWidth="1"/>
    <col min="14854" max="14854" width="4.33203125" style="8" customWidth="1"/>
    <col min="14855" max="14863" width="8.6640625" style="8" customWidth="1"/>
    <col min="14864" max="15104" width="8.6640625" style="8"/>
    <col min="15105" max="15105" width="6.109375" style="8" customWidth="1"/>
    <col min="15106" max="15106" width="4.44140625" style="8" customWidth="1"/>
    <col min="15107" max="15107" width="5.6640625" style="8" customWidth="1"/>
    <col min="15108" max="15108" width="22.6640625" style="8" customWidth="1"/>
    <col min="15109" max="15109" width="36.6640625" style="8" customWidth="1"/>
    <col min="15110" max="15110" width="4.33203125" style="8" customWidth="1"/>
    <col min="15111" max="15119" width="8.6640625" style="8" customWidth="1"/>
    <col min="15120" max="15360" width="8.6640625" style="8"/>
    <col min="15361" max="15361" width="6.109375" style="8" customWidth="1"/>
    <col min="15362" max="15362" width="4.44140625" style="8" customWidth="1"/>
    <col min="15363" max="15363" width="5.6640625" style="8" customWidth="1"/>
    <col min="15364" max="15364" width="22.6640625" style="8" customWidth="1"/>
    <col min="15365" max="15365" width="36.6640625" style="8" customWidth="1"/>
    <col min="15366" max="15366" width="4.33203125" style="8" customWidth="1"/>
    <col min="15367" max="15375" width="8.6640625" style="8" customWidth="1"/>
    <col min="15376" max="15616" width="8.6640625" style="8"/>
    <col min="15617" max="15617" width="6.109375" style="8" customWidth="1"/>
    <col min="15618" max="15618" width="4.44140625" style="8" customWidth="1"/>
    <col min="15619" max="15619" width="5.6640625" style="8" customWidth="1"/>
    <col min="15620" max="15620" width="22.6640625" style="8" customWidth="1"/>
    <col min="15621" max="15621" width="36.6640625" style="8" customWidth="1"/>
    <col min="15622" max="15622" width="4.33203125" style="8" customWidth="1"/>
    <col min="15623" max="15631" width="8.6640625" style="8" customWidth="1"/>
    <col min="15632" max="15872" width="8.6640625" style="8"/>
    <col min="15873" max="15873" width="6.109375" style="8" customWidth="1"/>
    <col min="15874" max="15874" width="4.44140625" style="8" customWidth="1"/>
    <col min="15875" max="15875" width="5.6640625" style="8" customWidth="1"/>
    <col min="15876" max="15876" width="22.6640625" style="8" customWidth="1"/>
    <col min="15877" max="15877" width="36.6640625" style="8" customWidth="1"/>
    <col min="15878" max="15878" width="4.33203125" style="8" customWidth="1"/>
    <col min="15879" max="15887" width="8.6640625" style="8" customWidth="1"/>
    <col min="15888" max="16128" width="8.6640625" style="8"/>
    <col min="16129" max="16129" width="6.109375" style="8" customWidth="1"/>
    <col min="16130" max="16130" width="4.44140625" style="8" customWidth="1"/>
    <col min="16131" max="16131" width="5.6640625" style="8" customWidth="1"/>
    <col min="16132" max="16132" width="22.6640625" style="8" customWidth="1"/>
    <col min="16133" max="16133" width="36.6640625" style="8" customWidth="1"/>
    <col min="16134" max="16134" width="4.33203125" style="8" customWidth="1"/>
    <col min="16135" max="16143" width="8.6640625" style="8" customWidth="1"/>
    <col min="16144" max="16384" width="8.6640625" style="8"/>
  </cols>
  <sheetData>
    <row r="1" spans="1:15" ht="22.8" x14ac:dyDescent="0.4">
      <c r="A1" s="1" t="s">
        <v>0</v>
      </c>
      <c r="B1" s="1"/>
      <c r="C1" s="2"/>
      <c r="D1" s="3"/>
      <c r="E1" s="3"/>
      <c r="F1" s="4"/>
      <c r="G1" s="5"/>
      <c r="H1" s="6"/>
      <c r="I1" s="5"/>
      <c r="J1" s="7"/>
      <c r="K1" s="3"/>
      <c r="L1" s="3"/>
      <c r="M1" s="3"/>
      <c r="N1" s="3"/>
      <c r="O1" s="3"/>
    </row>
    <row r="2" spans="1:15" ht="15.6" x14ac:dyDescent="0.3">
      <c r="A2" s="9" t="s">
        <v>1</v>
      </c>
      <c r="B2" s="9"/>
      <c r="C2" s="2"/>
      <c r="D2" s="3"/>
      <c r="E2" s="3"/>
      <c r="G2" s="11"/>
      <c r="H2" s="11"/>
      <c r="I2" s="11"/>
      <c r="J2" s="12"/>
      <c r="K2" s="12"/>
      <c r="L2" s="3"/>
      <c r="M2" s="3"/>
      <c r="N2" s="3"/>
      <c r="O2" s="3"/>
    </row>
    <row r="3" spans="1:15" ht="70.8" x14ac:dyDescent="0.3">
      <c r="A3" s="13" t="s">
        <v>2</v>
      </c>
      <c r="B3" s="13" t="s">
        <v>3</v>
      </c>
      <c r="C3" s="13" t="s">
        <v>4</v>
      </c>
      <c r="D3" s="14" t="s">
        <v>5</v>
      </c>
      <c r="E3" s="14" t="s">
        <v>6</v>
      </c>
      <c r="F3" s="15" t="s">
        <v>7</v>
      </c>
      <c r="G3" s="16" t="s">
        <v>8</v>
      </c>
      <c r="H3" s="16" t="s">
        <v>9</v>
      </c>
      <c r="I3" s="16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</row>
    <row r="4" spans="1:15" s="20" customFormat="1" ht="20.25" customHeight="1" x14ac:dyDescent="0.3">
      <c r="A4" s="18">
        <f t="shared" ref="A4:A67" si="0">N4</f>
        <v>1</v>
      </c>
      <c r="B4" s="19">
        <v>2</v>
      </c>
      <c r="C4" s="18">
        <v>2</v>
      </c>
      <c r="D4" s="18" t="s">
        <v>17</v>
      </c>
      <c r="E4" s="19" t="s">
        <v>18</v>
      </c>
      <c r="F4" s="18">
        <v>2</v>
      </c>
      <c r="G4" s="18">
        <v>15.72</v>
      </c>
      <c r="H4" s="18">
        <v>14.27</v>
      </c>
      <c r="I4" s="18">
        <v>14.05</v>
      </c>
      <c r="J4" s="18">
        <f t="shared" ref="J4:J18" si="1">RANK($G4,$G$4:$G$79,1)</f>
        <v>4</v>
      </c>
      <c r="K4" s="18">
        <f t="shared" ref="K4:K67" si="2">SUM(G4:H4)</f>
        <v>29.990000000000002</v>
      </c>
      <c r="L4" s="18">
        <f t="shared" ref="L4:L18" si="3">RANK($K4,$K$4:$K$79,1)</f>
        <v>1</v>
      </c>
      <c r="M4" s="18">
        <f t="shared" ref="M4:M67" si="4">SUM(G4:I4)-MAX(G4:I4)</f>
        <v>28.320000000000007</v>
      </c>
      <c r="N4" s="18">
        <f t="shared" ref="N4:N18" si="5">RANK($M4,$M$4:$M$79,1)</f>
        <v>1</v>
      </c>
      <c r="O4" s="18">
        <f t="shared" ref="O4:O67" si="6">MIN(G4:I4)</f>
        <v>14.05</v>
      </c>
    </row>
    <row r="5" spans="1:15" s="20" customFormat="1" ht="20.25" customHeight="1" x14ac:dyDescent="0.3">
      <c r="A5" s="19">
        <f t="shared" si="0"/>
        <v>2</v>
      </c>
      <c r="B5" s="18">
        <v>1</v>
      </c>
      <c r="C5" s="19">
        <v>77</v>
      </c>
      <c r="D5" s="18" t="s">
        <v>19</v>
      </c>
      <c r="E5" s="18" t="s">
        <v>20</v>
      </c>
      <c r="F5" s="19"/>
      <c r="G5" s="19">
        <v>15.11</v>
      </c>
      <c r="H5" s="19">
        <v>16.12</v>
      </c>
      <c r="I5" s="19">
        <v>15.09</v>
      </c>
      <c r="J5" s="19">
        <f t="shared" si="1"/>
        <v>1</v>
      </c>
      <c r="K5" s="19">
        <f t="shared" si="2"/>
        <v>31.23</v>
      </c>
      <c r="L5" s="19">
        <f t="shared" si="3"/>
        <v>4</v>
      </c>
      <c r="M5" s="19">
        <f t="shared" si="4"/>
        <v>30.2</v>
      </c>
      <c r="N5" s="19">
        <f t="shared" si="5"/>
        <v>2</v>
      </c>
      <c r="O5" s="19">
        <f t="shared" si="6"/>
        <v>15.09</v>
      </c>
    </row>
    <row r="6" spans="1:15" s="20" customFormat="1" ht="20.25" customHeight="1" x14ac:dyDescent="0.3">
      <c r="A6" s="19">
        <f t="shared" si="0"/>
        <v>3</v>
      </c>
      <c r="B6" s="18">
        <v>1</v>
      </c>
      <c r="C6" s="19">
        <v>39</v>
      </c>
      <c r="D6" s="19" t="s">
        <v>21</v>
      </c>
      <c r="E6" s="19" t="s">
        <v>22</v>
      </c>
      <c r="F6" s="19">
        <v>9</v>
      </c>
      <c r="G6" s="19">
        <v>15.2</v>
      </c>
      <c r="H6" s="19">
        <v>15.34</v>
      </c>
      <c r="I6" s="19">
        <v>15.25</v>
      </c>
      <c r="J6" s="19">
        <f t="shared" si="1"/>
        <v>2</v>
      </c>
      <c r="K6" s="19">
        <f t="shared" si="2"/>
        <v>30.54</v>
      </c>
      <c r="L6" s="19">
        <f t="shared" si="3"/>
        <v>2</v>
      </c>
      <c r="M6" s="19">
        <f t="shared" si="4"/>
        <v>30.45</v>
      </c>
      <c r="N6" s="19">
        <f t="shared" si="5"/>
        <v>3</v>
      </c>
      <c r="O6" s="19">
        <f t="shared" si="6"/>
        <v>15.2</v>
      </c>
    </row>
    <row r="7" spans="1:15" s="20" customFormat="1" ht="20.25" customHeight="1" x14ac:dyDescent="0.3">
      <c r="A7" s="19">
        <f t="shared" si="0"/>
        <v>4</v>
      </c>
      <c r="B7" s="18">
        <v>2</v>
      </c>
      <c r="C7" s="19">
        <v>70</v>
      </c>
      <c r="D7" s="18" t="s">
        <v>23</v>
      </c>
      <c r="E7" s="18" t="s">
        <v>20</v>
      </c>
      <c r="F7" s="19"/>
      <c r="G7" s="19">
        <v>15.44</v>
      </c>
      <c r="H7" s="19">
        <v>15.56</v>
      </c>
      <c r="I7" s="19">
        <v>15.5</v>
      </c>
      <c r="J7" s="19">
        <f t="shared" si="1"/>
        <v>3</v>
      </c>
      <c r="K7" s="19">
        <f t="shared" si="2"/>
        <v>31</v>
      </c>
      <c r="L7" s="19">
        <f t="shared" si="3"/>
        <v>3</v>
      </c>
      <c r="M7" s="19">
        <f t="shared" si="4"/>
        <v>30.939999999999998</v>
      </c>
      <c r="N7" s="19">
        <f t="shared" si="5"/>
        <v>4</v>
      </c>
      <c r="O7" s="19">
        <f t="shared" si="6"/>
        <v>15.44</v>
      </c>
    </row>
    <row r="8" spans="1:15" s="20" customFormat="1" ht="20.25" customHeight="1" x14ac:dyDescent="0.3">
      <c r="A8" s="19">
        <f t="shared" si="0"/>
        <v>5</v>
      </c>
      <c r="B8" s="19">
        <v>2</v>
      </c>
      <c r="C8" s="19">
        <v>19</v>
      </c>
      <c r="D8" s="19" t="s">
        <v>24</v>
      </c>
      <c r="E8" s="19" t="s">
        <v>22</v>
      </c>
      <c r="F8" s="19">
        <v>9</v>
      </c>
      <c r="G8" s="19">
        <v>16.309999999999999</v>
      </c>
      <c r="H8" s="19">
        <v>16.239999999999998</v>
      </c>
      <c r="I8" s="19">
        <v>16.12</v>
      </c>
      <c r="J8" s="19">
        <f t="shared" si="1"/>
        <v>6</v>
      </c>
      <c r="K8" s="19">
        <f t="shared" si="2"/>
        <v>32.549999999999997</v>
      </c>
      <c r="L8" s="19">
        <f t="shared" si="3"/>
        <v>5</v>
      </c>
      <c r="M8" s="19">
        <f t="shared" si="4"/>
        <v>32.36</v>
      </c>
      <c r="N8" s="19">
        <f t="shared" si="5"/>
        <v>5</v>
      </c>
      <c r="O8" s="19">
        <f t="shared" si="6"/>
        <v>16.12</v>
      </c>
    </row>
    <row r="9" spans="1:15" s="20" customFormat="1" ht="20.25" customHeight="1" x14ac:dyDescent="0.3">
      <c r="A9" s="18">
        <f t="shared" si="0"/>
        <v>6</v>
      </c>
      <c r="B9" s="19">
        <v>1</v>
      </c>
      <c r="C9" s="18">
        <v>78</v>
      </c>
      <c r="D9" s="18" t="s">
        <v>25</v>
      </c>
      <c r="E9" s="19" t="s">
        <v>26</v>
      </c>
      <c r="F9" s="18">
        <v>7</v>
      </c>
      <c r="G9" s="18">
        <v>15.88</v>
      </c>
      <c r="H9" s="18">
        <v>16.940000000000001</v>
      </c>
      <c r="I9" s="18">
        <v>17.63</v>
      </c>
      <c r="J9" s="18">
        <f t="shared" si="1"/>
        <v>5</v>
      </c>
      <c r="K9" s="18">
        <f t="shared" si="2"/>
        <v>32.82</v>
      </c>
      <c r="L9" s="18">
        <f t="shared" si="3"/>
        <v>6</v>
      </c>
      <c r="M9" s="18">
        <f t="shared" si="4"/>
        <v>32.820000000000007</v>
      </c>
      <c r="N9" s="18">
        <f t="shared" si="5"/>
        <v>6</v>
      </c>
      <c r="O9" s="18">
        <f t="shared" si="6"/>
        <v>15.88</v>
      </c>
    </row>
    <row r="10" spans="1:15" s="20" customFormat="1" ht="20.25" customHeight="1" x14ac:dyDescent="0.3">
      <c r="A10" s="19">
        <f t="shared" si="0"/>
        <v>7</v>
      </c>
      <c r="B10" s="19">
        <v>2</v>
      </c>
      <c r="C10" s="19">
        <v>81</v>
      </c>
      <c r="D10" s="19" t="s">
        <v>27</v>
      </c>
      <c r="E10" s="19" t="s">
        <v>28</v>
      </c>
      <c r="F10" s="19">
        <v>8</v>
      </c>
      <c r="G10" s="19">
        <v>17</v>
      </c>
      <c r="H10" s="19">
        <v>16.399999999999999</v>
      </c>
      <c r="I10" s="19">
        <v>16.47</v>
      </c>
      <c r="J10" s="19">
        <f t="shared" si="1"/>
        <v>7</v>
      </c>
      <c r="K10" s="19">
        <f t="shared" si="2"/>
        <v>33.4</v>
      </c>
      <c r="L10" s="19">
        <f t="shared" si="3"/>
        <v>7</v>
      </c>
      <c r="M10" s="19">
        <f t="shared" si="4"/>
        <v>32.869999999999997</v>
      </c>
      <c r="N10" s="19">
        <f t="shared" si="5"/>
        <v>7</v>
      </c>
      <c r="O10" s="19">
        <f t="shared" si="6"/>
        <v>16.399999999999999</v>
      </c>
    </row>
    <row r="11" spans="1:15" s="20" customFormat="1" ht="20.25" customHeight="1" x14ac:dyDescent="0.3">
      <c r="A11" s="18">
        <f t="shared" si="0"/>
        <v>8</v>
      </c>
      <c r="B11" s="19">
        <v>1</v>
      </c>
      <c r="C11" s="18">
        <v>12</v>
      </c>
      <c r="D11" s="18" t="s">
        <v>29</v>
      </c>
      <c r="E11" s="19" t="s">
        <v>18</v>
      </c>
      <c r="F11" s="18">
        <v>2</v>
      </c>
      <c r="G11" s="18">
        <v>17.86</v>
      </c>
      <c r="H11" s="18">
        <v>16.86</v>
      </c>
      <c r="I11" s="18">
        <v>17.36</v>
      </c>
      <c r="J11" s="18">
        <f t="shared" si="1"/>
        <v>9</v>
      </c>
      <c r="K11" s="18">
        <f t="shared" si="2"/>
        <v>34.72</v>
      </c>
      <c r="L11" s="18">
        <f t="shared" si="3"/>
        <v>8</v>
      </c>
      <c r="M11" s="18">
        <f t="shared" si="4"/>
        <v>34.22</v>
      </c>
      <c r="N11" s="18">
        <f t="shared" si="5"/>
        <v>8</v>
      </c>
      <c r="O11" s="18">
        <f t="shared" si="6"/>
        <v>16.86</v>
      </c>
    </row>
    <row r="12" spans="1:15" s="21" customFormat="1" ht="20.25" customHeight="1" x14ac:dyDescent="0.3">
      <c r="A12" s="19">
        <f t="shared" si="0"/>
        <v>9</v>
      </c>
      <c r="B12" s="19">
        <v>2</v>
      </c>
      <c r="C12" s="19">
        <v>80</v>
      </c>
      <c r="D12" s="19" t="s">
        <v>30</v>
      </c>
      <c r="E12" s="19" t="s">
        <v>31</v>
      </c>
      <c r="F12" s="19"/>
      <c r="G12" s="19">
        <v>18.34</v>
      </c>
      <c r="H12" s="19">
        <v>16.8</v>
      </c>
      <c r="I12" s="19">
        <v>20.97</v>
      </c>
      <c r="J12" s="19">
        <f t="shared" si="1"/>
        <v>10</v>
      </c>
      <c r="K12" s="19">
        <f t="shared" si="2"/>
        <v>35.14</v>
      </c>
      <c r="L12" s="19">
        <f t="shared" si="3"/>
        <v>9</v>
      </c>
      <c r="M12" s="19">
        <f t="shared" si="4"/>
        <v>35.14</v>
      </c>
      <c r="N12" s="19">
        <f t="shared" si="5"/>
        <v>9</v>
      </c>
      <c r="O12" s="19">
        <f t="shared" si="6"/>
        <v>16.8</v>
      </c>
    </row>
    <row r="13" spans="1:15" s="22" customFormat="1" ht="20.25" customHeight="1" x14ac:dyDescent="0.3">
      <c r="A13" s="19">
        <f t="shared" si="0"/>
        <v>10</v>
      </c>
      <c r="B13" s="19">
        <v>2</v>
      </c>
      <c r="C13" s="19">
        <v>30</v>
      </c>
      <c r="D13" s="18" t="s">
        <v>32</v>
      </c>
      <c r="E13" s="18" t="s">
        <v>33</v>
      </c>
      <c r="F13" s="19"/>
      <c r="G13" s="19">
        <v>19.059999999999999</v>
      </c>
      <c r="H13" s="19">
        <v>18.45</v>
      </c>
      <c r="I13" s="19">
        <v>17.46</v>
      </c>
      <c r="J13" s="19">
        <f t="shared" si="1"/>
        <v>12</v>
      </c>
      <c r="K13" s="19">
        <f t="shared" si="2"/>
        <v>37.51</v>
      </c>
      <c r="L13" s="19">
        <f t="shared" si="3"/>
        <v>11</v>
      </c>
      <c r="M13" s="19">
        <f t="shared" si="4"/>
        <v>35.909999999999997</v>
      </c>
      <c r="N13" s="19">
        <f t="shared" si="5"/>
        <v>10</v>
      </c>
      <c r="O13" s="19">
        <f t="shared" si="6"/>
        <v>17.46</v>
      </c>
    </row>
    <row r="14" spans="1:15" s="20" customFormat="1" ht="20.25" customHeight="1" x14ac:dyDescent="0.3">
      <c r="A14" s="18">
        <f t="shared" si="0"/>
        <v>11</v>
      </c>
      <c r="B14" s="18">
        <v>1</v>
      </c>
      <c r="C14" s="18">
        <v>49</v>
      </c>
      <c r="D14" s="18" t="s">
        <v>34</v>
      </c>
      <c r="E14" s="19" t="s">
        <v>22</v>
      </c>
      <c r="F14" s="18">
        <v>9</v>
      </c>
      <c r="G14" s="18">
        <v>19.14</v>
      </c>
      <c r="H14" s="18">
        <v>17.850000000000001</v>
      </c>
      <c r="I14" s="18">
        <v>18.73</v>
      </c>
      <c r="J14" s="18">
        <f t="shared" si="1"/>
        <v>13</v>
      </c>
      <c r="K14" s="18">
        <f t="shared" si="2"/>
        <v>36.99</v>
      </c>
      <c r="L14" s="18">
        <f t="shared" si="3"/>
        <v>10</v>
      </c>
      <c r="M14" s="18">
        <f t="shared" si="4"/>
        <v>36.58</v>
      </c>
      <c r="N14" s="18">
        <f t="shared" si="5"/>
        <v>11</v>
      </c>
      <c r="O14" s="18">
        <f t="shared" si="6"/>
        <v>17.850000000000001</v>
      </c>
    </row>
    <row r="15" spans="1:15" s="20" customFormat="1" ht="20.25" customHeight="1" x14ac:dyDescent="0.3">
      <c r="A15" s="19">
        <f t="shared" si="0"/>
        <v>12</v>
      </c>
      <c r="B15" s="19">
        <v>2</v>
      </c>
      <c r="C15" s="19">
        <v>4</v>
      </c>
      <c r="D15" s="19" t="s">
        <v>35</v>
      </c>
      <c r="E15" s="19" t="s">
        <v>36</v>
      </c>
      <c r="F15" s="19">
        <v>4</v>
      </c>
      <c r="G15" s="19">
        <v>19.2</v>
      </c>
      <c r="H15" s="19">
        <v>18.93</v>
      </c>
      <c r="I15" s="19">
        <v>99.99</v>
      </c>
      <c r="J15" s="19">
        <f t="shared" si="1"/>
        <v>14</v>
      </c>
      <c r="K15" s="19">
        <f t="shared" si="2"/>
        <v>38.129999999999995</v>
      </c>
      <c r="L15" s="19">
        <f t="shared" si="3"/>
        <v>12</v>
      </c>
      <c r="M15" s="19">
        <f t="shared" si="4"/>
        <v>38.13000000000001</v>
      </c>
      <c r="N15" s="19">
        <f t="shared" si="5"/>
        <v>12</v>
      </c>
      <c r="O15" s="19">
        <f t="shared" si="6"/>
        <v>18.93</v>
      </c>
    </row>
    <row r="16" spans="1:15" s="24" customFormat="1" ht="20.25" customHeight="1" x14ac:dyDescent="0.3">
      <c r="A16" s="18">
        <f t="shared" si="0"/>
        <v>13</v>
      </c>
      <c r="B16" s="19">
        <v>2</v>
      </c>
      <c r="C16" s="23">
        <v>5</v>
      </c>
      <c r="D16" s="18" t="s">
        <v>37</v>
      </c>
      <c r="E16" s="19" t="s">
        <v>38</v>
      </c>
      <c r="F16" s="18">
        <v>5</v>
      </c>
      <c r="G16" s="18">
        <v>19.61</v>
      </c>
      <c r="H16" s="18">
        <v>19.93</v>
      </c>
      <c r="I16" s="19">
        <v>99.99</v>
      </c>
      <c r="J16" s="18">
        <f t="shared" si="1"/>
        <v>15</v>
      </c>
      <c r="K16" s="18">
        <f t="shared" si="2"/>
        <v>39.54</v>
      </c>
      <c r="L16" s="18">
        <f t="shared" si="3"/>
        <v>13</v>
      </c>
      <c r="M16" s="18">
        <f t="shared" si="4"/>
        <v>39.540000000000006</v>
      </c>
      <c r="N16" s="18">
        <f t="shared" si="5"/>
        <v>13</v>
      </c>
      <c r="O16" s="18">
        <f t="shared" si="6"/>
        <v>19.61</v>
      </c>
    </row>
    <row r="17" spans="1:15" s="20" customFormat="1" ht="20.25" customHeight="1" x14ac:dyDescent="0.3">
      <c r="A17" s="19">
        <f t="shared" si="0"/>
        <v>14</v>
      </c>
      <c r="B17" s="19">
        <v>1</v>
      </c>
      <c r="C17" s="19">
        <v>55</v>
      </c>
      <c r="D17" s="19" t="s">
        <v>39</v>
      </c>
      <c r="E17" s="19" t="s">
        <v>38</v>
      </c>
      <c r="F17" s="19">
        <v>5</v>
      </c>
      <c r="G17" s="19">
        <v>23.71</v>
      </c>
      <c r="H17" s="19">
        <v>20.68</v>
      </c>
      <c r="I17" s="19">
        <v>19.600000000000001</v>
      </c>
      <c r="J17" s="19">
        <f t="shared" si="1"/>
        <v>27</v>
      </c>
      <c r="K17" s="19">
        <f t="shared" si="2"/>
        <v>44.39</v>
      </c>
      <c r="L17" s="19">
        <f t="shared" si="3"/>
        <v>21</v>
      </c>
      <c r="M17" s="19">
        <f t="shared" si="4"/>
        <v>40.28</v>
      </c>
      <c r="N17" s="19">
        <f t="shared" si="5"/>
        <v>14</v>
      </c>
      <c r="O17" s="19">
        <f t="shared" si="6"/>
        <v>19.600000000000001</v>
      </c>
    </row>
    <row r="18" spans="1:15" s="20" customFormat="1" ht="20.25" customHeight="1" x14ac:dyDescent="0.3">
      <c r="A18" s="19">
        <f t="shared" si="0"/>
        <v>15</v>
      </c>
      <c r="B18" s="18">
        <v>1</v>
      </c>
      <c r="C18" s="19">
        <v>20</v>
      </c>
      <c r="D18" s="19" t="s">
        <v>40</v>
      </c>
      <c r="E18" s="19" t="s">
        <v>41</v>
      </c>
      <c r="F18" s="19"/>
      <c r="G18" s="19">
        <v>17.829999999999998</v>
      </c>
      <c r="H18" s="19">
        <v>22.57</v>
      </c>
      <c r="I18" s="19">
        <v>24.88</v>
      </c>
      <c r="J18" s="19">
        <f t="shared" si="1"/>
        <v>8</v>
      </c>
      <c r="K18" s="19">
        <f t="shared" si="2"/>
        <v>40.4</v>
      </c>
      <c r="L18" s="19">
        <f t="shared" si="3"/>
        <v>14</v>
      </c>
      <c r="M18" s="19">
        <f t="shared" si="4"/>
        <v>40.400000000000006</v>
      </c>
      <c r="N18" s="19">
        <f t="shared" si="5"/>
        <v>15</v>
      </c>
      <c r="O18" s="19">
        <f t="shared" si="6"/>
        <v>17.829999999999998</v>
      </c>
    </row>
    <row r="19" spans="1:15" s="24" customFormat="1" ht="20.25" customHeight="1" x14ac:dyDescent="0.3">
      <c r="A19" s="18">
        <f t="shared" si="0"/>
        <v>16</v>
      </c>
      <c r="B19" s="19">
        <v>2</v>
      </c>
      <c r="C19" s="25">
        <v>68</v>
      </c>
      <c r="D19" s="18" t="s">
        <v>42</v>
      </c>
      <c r="E19" s="18" t="s">
        <v>43</v>
      </c>
      <c r="F19" s="18">
        <v>8</v>
      </c>
      <c r="G19" s="18">
        <v>18.54</v>
      </c>
      <c r="H19" s="18">
        <v>22</v>
      </c>
      <c r="I19" s="19">
        <v>99.99</v>
      </c>
      <c r="J19" s="18">
        <f>RANK($G19,$G$4:$G$81,1)</f>
        <v>11</v>
      </c>
      <c r="K19" s="18">
        <f t="shared" si="2"/>
        <v>40.54</v>
      </c>
      <c r="L19" s="18">
        <f>RANK($K19,$K$4:$K$81,1)</f>
        <v>15</v>
      </c>
      <c r="M19" s="18">
        <f t="shared" si="4"/>
        <v>40.540000000000006</v>
      </c>
      <c r="N19" s="18">
        <f>RANK($M19,$M$4:$M$81,1)</f>
        <v>16</v>
      </c>
      <c r="O19" s="18">
        <f t="shared" si="6"/>
        <v>18.54</v>
      </c>
    </row>
    <row r="20" spans="1:15" s="27" customFormat="1" ht="20.25" customHeight="1" x14ac:dyDescent="0.3">
      <c r="A20" s="18">
        <f t="shared" si="0"/>
        <v>17</v>
      </c>
      <c r="B20" s="19">
        <v>1</v>
      </c>
      <c r="C20" s="26">
        <v>15</v>
      </c>
      <c r="D20" s="18" t="s">
        <v>44</v>
      </c>
      <c r="E20" s="19" t="s">
        <v>38</v>
      </c>
      <c r="F20" s="18">
        <v>5</v>
      </c>
      <c r="G20" s="18">
        <v>21.39</v>
      </c>
      <c r="H20" s="18">
        <v>20.05</v>
      </c>
      <c r="I20" s="19">
        <v>99.99</v>
      </c>
      <c r="J20" s="18">
        <f>RANK($G20,$G$4:$G$79,1)</f>
        <v>17</v>
      </c>
      <c r="K20" s="18">
        <f t="shared" si="2"/>
        <v>41.44</v>
      </c>
      <c r="L20" s="18">
        <f>RANK($K20,$K$4:$K$79,1)</f>
        <v>16</v>
      </c>
      <c r="M20" s="18">
        <f t="shared" si="4"/>
        <v>41.440000000000012</v>
      </c>
      <c r="N20" s="18">
        <f>RANK($M20,$M$4:$M$79,1)</f>
        <v>17</v>
      </c>
      <c r="O20" s="18">
        <f t="shared" si="6"/>
        <v>20.05</v>
      </c>
    </row>
    <row r="21" spans="1:15" s="20" customFormat="1" ht="20.25" customHeight="1" x14ac:dyDescent="0.3">
      <c r="A21" s="19">
        <f t="shared" si="0"/>
        <v>18</v>
      </c>
      <c r="B21" s="19">
        <v>2</v>
      </c>
      <c r="C21" s="19">
        <v>50</v>
      </c>
      <c r="D21" s="18" t="s">
        <v>45</v>
      </c>
      <c r="E21" s="18" t="s">
        <v>33</v>
      </c>
      <c r="F21" s="19"/>
      <c r="G21" s="19">
        <v>21.54</v>
      </c>
      <c r="H21" s="19">
        <v>21.09</v>
      </c>
      <c r="I21" s="19">
        <v>20.52</v>
      </c>
      <c r="J21" s="19">
        <f>RANK($G21,$G$4:$G$79,1)</f>
        <v>18</v>
      </c>
      <c r="K21" s="19">
        <f t="shared" si="2"/>
        <v>42.629999999999995</v>
      </c>
      <c r="L21" s="19">
        <f>RANK($K21,$K$4:$K$79,1)</f>
        <v>18</v>
      </c>
      <c r="M21" s="19">
        <f t="shared" si="4"/>
        <v>41.609999999999992</v>
      </c>
      <c r="N21" s="19">
        <f>RANK($M21,$M$4:$M$79,1)</f>
        <v>18</v>
      </c>
      <c r="O21" s="19">
        <f t="shared" si="6"/>
        <v>20.52</v>
      </c>
    </row>
    <row r="22" spans="1:15" s="27" customFormat="1" ht="20.25" customHeight="1" x14ac:dyDescent="0.3">
      <c r="A22" s="19">
        <f t="shared" si="0"/>
        <v>19</v>
      </c>
      <c r="B22" s="18">
        <v>1</v>
      </c>
      <c r="C22" s="19">
        <v>52</v>
      </c>
      <c r="D22" s="19" t="s">
        <v>46</v>
      </c>
      <c r="E22" s="19" t="s">
        <v>18</v>
      </c>
      <c r="F22" s="19">
        <v>2</v>
      </c>
      <c r="G22" s="19">
        <v>21.92</v>
      </c>
      <c r="H22" s="19">
        <v>20.41</v>
      </c>
      <c r="I22" s="19">
        <v>23.57</v>
      </c>
      <c r="J22" s="19">
        <f>RANK($G22,$G$4:$G$79,1)</f>
        <v>21</v>
      </c>
      <c r="K22" s="19">
        <f t="shared" si="2"/>
        <v>42.33</v>
      </c>
      <c r="L22" s="19">
        <f>RANK($K22,$K$4:$K$79,1)</f>
        <v>17</v>
      </c>
      <c r="M22" s="19">
        <f t="shared" si="4"/>
        <v>42.330000000000005</v>
      </c>
      <c r="N22" s="19">
        <f>RANK($M22,$M$4:$M$79,1)</f>
        <v>19</v>
      </c>
      <c r="O22" s="19">
        <f t="shared" si="6"/>
        <v>20.41</v>
      </c>
    </row>
    <row r="23" spans="1:15" s="20" customFormat="1" ht="20.25" customHeight="1" x14ac:dyDescent="0.3">
      <c r="A23" s="19">
        <f t="shared" si="0"/>
        <v>20</v>
      </c>
      <c r="B23" s="18">
        <v>2</v>
      </c>
      <c r="C23" s="19">
        <v>66</v>
      </c>
      <c r="D23" s="18" t="s">
        <v>47</v>
      </c>
      <c r="E23" s="18" t="s">
        <v>20</v>
      </c>
      <c r="F23" s="19"/>
      <c r="G23" s="19">
        <v>22.23</v>
      </c>
      <c r="H23" s="19">
        <v>22.52</v>
      </c>
      <c r="I23" s="19">
        <v>21.24</v>
      </c>
      <c r="J23" s="19">
        <f>RANK($G23,$G$4:$G$79,1)</f>
        <v>23</v>
      </c>
      <c r="K23" s="19">
        <f t="shared" si="2"/>
        <v>44.75</v>
      </c>
      <c r="L23" s="19">
        <f>RANK($K23,$K$4:$K$79,1)</f>
        <v>23</v>
      </c>
      <c r="M23" s="19">
        <f t="shared" si="4"/>
        <v>43.47</v>
      </c>
      <c r="N23" s="19">
        <f>RANK($M23,$M$4:$M$79,1)</f>
        <v>20</v>
      </c>
      <c r="O23" s="19">
        <f t="shared" si="6"/>
        <v>21.24</v>
      </c>
    </row>
    <row r="24" spans="1:15" s="27" customFormat="1" ht="20.25" customHeight="1" x14ac:dyDescent="0.3">
      <c r="A24" s="19">
        <f t="shared" si="0"/>
        <v>21</v>
      </c>
      <c r="B24" s="19">
        <v>1</v>
      </c>
      <c r="C24" s="19">
        <v>58</v>
      </c>
      <c r="D24" s="19" t="s">
        <v>48</v>
      </c>
      <c r="E24" s="18" t="s">
        <v>43</v>
      </c>
      <c r="F24" s="19">
        <v>8</v>
      </c>
      <c r="G24" s="19">
        <v>21.81</v>
      </c>
      <c r="H24" s="19">
        <v>21.86</v>
      </c>
      <c r="I24" s="19">
        <v>99.99</v>
      </c>
      <c r="J24" s="19">
        <f>RANK($G24,$G$4:$G$81,1)</f>
        <v>20</v>
      </c>
      <c r="K24" s="19">
        <f t="shared" si="2"/>
        <v>43.67</v>
      </c>
      <c r="L24" s="19">
        <f>RANK($K24,$K$4:$K$81,1)</f>
        <v>19</v>
      </c>
      <c r="M24" s="19">
        <f t="shared" si="4"/>
        <v>43.67</v>
      </c>
      <c r="N24" s="19">
        <f>RANK($M24,$M$4:$M$81,1)</f>
        <v>21</v>
      </c>
      <c r="O24" s="19">
        <f t="shared" si="6"/>
        <v>21.81</v>
      </c>
    </row>
    <row r="25" spans="1:15" s="24" customFormat="1" ht="20.25" customHeight="1" x14ac:dyDescent="0.3">
      <c r="A25" s="19">
        <f t="shared" si="0"/>
        <v>22</v>
      </c>
      <c r="B25" s="19">
        <v>1</v>
      </c>
      <c r="C25" s="19">
        <v>65</v>
      </c>
      <c r="D25" s="19" t="s">
        <v>49</v>
      </c>
      <c r="E25" s="19" t="s">
        <v>38</v>
      </c>
      <c r="F25" s="19">
        <v>5</v>
      </c>
      <c r="G25" s="19">
        <v>22.22</v>
      </c>
      <c r="H25" s="19">
        <v>21.61</v>
      </c>
      <c r="I25" s="19">
        <v>99.99</v>
      </c>
      <c r="J25" s="19">
        <f>RANK($G25,$G$4:$G$79,1)</f>
        <v>22</v>
      </c>
      <c r="K25" s="19">
        <f t="shared" si="2"/>
        <v>43.83</v>
      </c>
      <c r="L25" s="19">
        <f>RANK($K25,$K$4:$K$79,1)</f>
        <v>20</v>
      </c>
      <c r="M25" s="19">
        <f t="shared" si="4"/>
        <v>43.83</v>
      </c>
      <c r="N25" s="19">
        <f>RANK($M25,$M$4:$M$79,1)</f>
        <v>22</v>
      </c>
      <c r="O25" s="19">
        <f t="shared" si="6"/>
        <v>21.61</v>
      </c>
    </row>
    <row r="26" spans="1:15" s="28" customFormat="1" ht="20.25" customHeight="1" x14ac:dyDescent="0.3">
      <c r="A26" s="19">
        <f t="shared" si="0"/>
        <v>23</v>
      </c>
      <c r="B26" s="18">
        <v>2</v>
      </c>
      <c r="C26" s="19">
        <v>79</v>
      </c>
      <c r="D26" s="19" t="s">
        <v>50</v>
      </c>
      <c r="E26" s="18" t="s">
        <v>20</v>
      </c>
      <c r="F26" s="19"/>
      <c r="G26" s="19">
        <v>35.08</v>
      </c>
      <c r="H26" s="19">
        <v>23.38</v>
      </c>
      <c r="I26" s="19">
        <v>20.74</v>
      </c>
      <c r="J26" s="19">
        <f>RANK($G26,$G$4:$G$79,1)</f>
        <v>63</v>
      </c>
      <c r="K26" s="19">
        <f t="shared" si="2"/>
        <v>58.459999999999994</v>
      </c>
      <c r="L26" s="19">
        <f>RANK($K26,$K$4:$K$79,1)</f>
        <v>51</v>
      </c>
      <c r="M26" s="19">
        <f t="shared" si="4"/>
        <v>44.11999999999999</v>
      </c>
      <c r="N26" s="19">
        <f>RANK($M26,$M$4:$M$79,1)</f>
        <v>23</v>
      </c>
      <c r="O26" s="19">
        <f t="shared" si="6"/>
        <v>20.74</v>
      </c>
    </row>
    <row r="27" spans="1:15" s="24" customFormat="1" ht="20.25" customHeight="1" x14ac:dyDescent="0.3">
      <c r="A27" s="18">
        <f t="shared" si="0"/>
        <v>24</v>
      </c>
      <c r="B27" s="18">
        <v>1</v>
      </c>
      <c r="C27" s="18">
        <v>32</v>
      </c>
      <c r="D27" s="18" t="s">
        <v>51</v>
      </c>
      <c r="E27" s="19" t="s">
        <v>18</v>
      </c>
      <c r="F27" s="18">
        <v>2</v>
      </c>
      <c r="G27" s="18">
        <v>21.3</v>
      </c>
      <c r="H27" s="18">
        <v>99.99</v>
      </c>
      <c r="I27" s="18">
        <v>22.85</v>
      </c>
      <c r="J27" s="18">
        <f>RANK($G27,$G$4:$G$79,1)</f>
        <v>16</v>
      </c>
      <c r="K27" s="18">
        <f t="shared" si="2"/>
        <v>121.28999999999999</v>
      </c>
      <c r="L27" s="18">
        <f>RANK($K27,$K$4:$K$79,1)</f>
        <v>73</v>
      </c>
      <c r="M27" s="18">
        <f t="shared" si="4"/>
        <v>44.149999999999991</v>
      </c>
      <c r="N27" s="18">
        <f>RANK($M27,$M$4:$M$79,1)</f>
        <v>24</v>
      </c>
      <c r="O27" s="18">
        <f t="shared" si="6"/>
        <v>21.3</v>
      </c>
    </row>
    <row r="28" spans="1:15" s="28" customFormat="1" ht="20.25" customHeight="1" x14ac:dyDescent="0.3">
      <c r="A28" s="18">
        <f t="shared" si="0"/>
        <v>25</v>
      </c>
      <c r="B28" s="19">
        <v>1</v>
      </c>
      <c r="C28" s="23">
        <v>25</v>
      </c>
      <c r="D28" s="18" t="s">
        <v>52</v>
      </c>
      <c r="E28" s="19" t="s">
        <v>38</v>
      </c>
      <c r="F28" s="18">
        <v>5</v>
      </c>
      <c r="G28" s="18">
        <v>23.34</v>
      </c>
      <c r="H28" s="18">
        <v>21.26</v>
      </c>
      <c r="I28" s="19">
        <v>99.99</v>
      </c>
      <c r="J28" s="18">
        <f>RANK($G28,$G$4:$G$79,1)</f>
        <v>25</v>
      </c>
      <c r="K28" s="18">
        <f t="shared" si="2"/>
        <v>44.6</v>
      </c>
      <c r="L28" s="18">
        <f>RANK($K28,$K$4:$K$79,1)</f>
        <v>22</v>
      </c>
      <c r="M28" s="18">
        <f t="shared" si="4"/>
        <v>44.600000000000009</v>
      </c>
      <c r="N28" s="18">
        <f>RANK($M28,$M$4:$M$79,1)</f>
        <v>25</v>
      </c>
      <c r="O28" s="18">
        <f t="shared" si="6"/>
        <v>21.26</v>
      </c>
    </row>
    <row r="29" spans="1:15" s="28" customFormat="1" ht="20.25" customHeight="1" x14ac:dyDescent="0.3">
      <c r="A29" s="19">
        <f t="shared" si="0"/>
        <v>26</v>
      </c>
      <c r="B29" s="18">
        <v>2</v>
      </c>
      <c r="C29" s="19">
        <v>40</v>
      </c>
      <c r="D29" s="18" t="s">
        <v>53</v>
      </c>
      <c r="E29" s="18" t="s">
        <v>33</v>
      </c>
      <c r="F29" s="19"/>
      <c r="G29" s="19">
        <v>22.44</v>
      </c>
      <c r="H29" s="19">
        <v>23.67</v>
      </c>
      <c r="I29" s="19">
        <v>23.07</v>
      </c>
      <c r="J29" s="19">
        <f>RANK($G29,$G$4:$G$79,1)</f>
        <v>24</v>
      </c>
      <c r="K29" s="19">
        <f t="shared" si="2"/>
        <v>46.11</v>
      </c>
      <c r="L29" s="19">
        <f>RANK($K29,$K$4:$K$79,1)</f>
        <v>25</v>
      </c>
      <c r="M29" s="19">
        <f t="shared" si="4"/>
        <v>45.510000000000005</v>
      </c>
      <c r="N29" s="19">
        <f>RANK($M29,$M$4:$M$79,1)</f>
        <v>26</v>
      </c>
      <c r="O29" s="19">
        <f t="shared" si="6"/>
        <v>22.44</v>
      </c>
    </row>
    <row r="30" spans="1:15" s="24" customFormat="1" ht="20.25" customHeight="1" x14ac:dyDescent="0.3">
      <c r="A30" s="19">
        <f t="shared" si="0"/>
        <v>27</v>
      </c>
      <c r="B30" s="18">
        <v>1</v>
      </c>
      <c r="C30" s="19">
        <v>38</v>
      </c>
      <c r="D30" s="19" t="s">
        <v>54</v>
      </c>
      <c r="E30" s="18" t="s">
        <v>43</v>
      </c>
      <c r="F30" s="19">
        <v>8</v>
      </c>
      <c r="G30" s="19">
        <v>23.52</v>
      </c>
      <c r="H30" s="19">
        <v>22.47</v>
      </c>
      <c r="I30" s="19">
        <v>99.99</v>
      </c>
      <c r="J30" s="19">
        <f>RANK($G30,$G$4:$G$81,1)</f>
        <v>26</v>
      </c>
      <c r="K30" s="19">
        <f t="shared" si="2"/>
        <v>45.989999999999995</v>
      </c>
      <c r="L30" s="19">
        <f>RANK($K30,$K$4:$K$81,1)</f>
        <v>24</v>
      </c>
      <c r="M30" s="19">
        <f t="shared" si="4"/>
        <v>45.989999999999995</v>
      </c>
      <c r="N30" s="19">
        <f>RANK($M30,$M$4:$M$81,1)</f>
        <v>27</v>
      </c>
      <c r="O30" s="19">
        <f t="shared" si="6"/>
        <v>22.47</v>
      </c>
    </row>
    <row r="31" spans="1:15" s="28" customFormat="1" ht="20.25" customHeight="1" x14ac:dyDescent="0.3">
      <c r="A31" s="18">
        <f t="shared" si="0"/>
        <v>28</v>
      </c>
      <c r="B31" s="19">
        <v>1</v>
      </c>
      <c r="C31" s="18">
        <v>22</v>
      </c>
      <c r="D31" s="18" t="s">
        <v>55</v>
      </c>
      <c r="E31" s="19" t="s">
        <v>18</v>
      </c>
      <c r="F31" s="18">
        <v>2</v>
      </c>
      <c r="G31" s="18">
        <v>24.19</v>
      </c>
      <c r="H31" s="18">
        <v>22.11</v>
      </c>
      <c r="I31" s="19">
        <v>99.99</v>
      </c>
      <c r="J31" s="18">
        <f t="shared" ref="J31:J43" si="7">RANK($G31,$G$4:$G$79,1)</f>
        <v>31</v>
      </c>
      <c r="K31" s="18">
        <f t="shared" si="2"/>
        <v>46.3</v>
      </c>
      <c r="L31" s="18">
        <f t="shared" ref="L31:L43" si="8">RANK($K31,$K$4:$K$79,1)</f>
        <v>26</v>
      </c>
      <c r="M31" s="18">
        <f t="shared" si="4"/>
        <v>46.3</v>
      </c>
      <c r="N31" s="18">
        <f t="shared" ref="N31:N43" si="9">RANK($M31,$M$4:$M$79,1)</f>
        <v>28</v>
      </c>
      <c r="O31" s="18">
        <f t="shared" si="6"/>
        <v>22.11</v>
      </c>
    </row>
    <row r="32" spans="1:15" s="20" customFormat="1" ht="20.25" customHeight="1" x14ac:dyDescent="0.3">
      <c r="A32" s="19">
        <f t="shared" si="0"/>
        <v>29</v>
      </c>
      <c r="B32" s="19">
        <v>2</v>
      </c>
      <c r="C32" s="19">
        <v>46</v>
      </c>
      <c r="D32" s="19" t="s">
        <v>56</v>
      </c>
      <c r="E32" s="19" t="s">
        <v>57</v>
      </c>
      <c r="F32" s="19">
        <v>6</v>
      </c>
      <c r="G32" s="19">
        <v>21.78</v>
      </c>
      <c r="H32" s="19">
        <v>24.75</v>
      </c>
      <c r="I32" s="19">
        <v>99.99</v>
      </c>
      <c r="J32" s="19">
        <f t="shared" si="7"/>
        <v>19</v>
      </c>
      <c r="K32" s="19">
        <f t="shared" si="2"/>
        <v>46.53</v>
      </c>
      <c r="L32" s="19">
        <f t="shared" si="8"/>
        <v>27</v>
      </c>
      <c r="M32" s="19">
        <f t="shared" si="4"/>
        <v>46.529999999999987</v>
      </c>
      <c r="N32" s="19">
        <f t="shared" si="9"/>
        <v>29</v>
      </c>
      <c r="O32" s="19">
        <f t="shared" si="6"/>
        <v>21.78</v>
      </c>
    </row>
    <row r="33" spans="1:15" s="20" customFormat="1" ht="20.25" customHeight="1" x14ac:dyDescent="0.3">
      <c r="A33" s="19">
        <f t="shared" si="0"/>
        <v>30</v>
      </c>
      <c r="B33" s="19">
        <v>1</v>
      </c>
      <c r="C33" s="19">
        <v>69</v>
      </c>
      <c r="D33" s="19" t="s">
        <v>58</v>
      </c>
      <c r="E33" s="19" t="s">
        <v>22</v>
      </c>
      <c r="F33" s="19">
        <v>9</v>
      </c>
      <c r="G33" s="19">
        <v>24.18</v>
      </c>
      <c r="H33" s="19">
        <v>26.42</v>
      </c>
      <c r="I33" s="19">
        <v>22.43</v>
      </c>
      <c r="J33" s="19">
        <f t="shared" si="7"/>
        <v>29</v>
      </c>
      <c r="K33" s="19">
        <f t="shared" si="2"/>
        <v>50.6</v>
      </c>
      <c r="L33" s="19">
        <f t="shared" si="8"/>
        <v>33</v>
      </c>
      <c r="M33" s="19">
        <f t="shared" si="4"/>
        <v>46.61</v>
      </c>
      <c r="N33" s="19">
        <f t="shared" si="9"/>
        <v>30</v>
      </c>
      <c r="O33" s="19">
        <f t="shared" si="6"/>
        <v>22.43</v>
      </c>
    </row>
    <row r="34" spans="1:15" s="20" customFormat="1" ht="20.25" customHeight="1" x14ac:dyDescent="0.3">
      <c r="A34" s="19">
        <f t="shared" si="0"/>
        <v>31</v>
      </c>
      <c r="B34" s="19">
        <v>1</v>
      </c>
      <c r="C34" s="19">
        <v>42</v>
      </c>
      <c r="D34" s="19" t="s">
        <v>59</v>
      </c>
      <c r="E34" s="19" t="s">
        <v>18</v>
      </c>
      <c r="F34" s="19">
        <v>2</v>
      </c>
      <c r="G34" s="19">
        <v>24.18</v>
      </c>
      <c r="H34" s="19">
        <v>24.06</v>
      </c>
      <c r="I34" s="19">
        <v>22.95</v>
      </c>
      <c r="J34" s="19">
        <f t="shared" si="7"/>
        <v>29</v>
      </c>
      <c r="K34" s="19">
        <f t="shared" si="2"/>
        <v>48.239999999999995</v>
      </c>
      <c r="L34" s="19">
        <f t="shared" si="8"/>
        <v>29</v>
      </c>
      <c r="M34" s="19">
        <f t="shared" si="4"/>
        <v>47.01</v>
      </c>
      <c r="N34" s="19">
        <f t="shared" si="9"/>
        <v>31</v>
      </c>
      <c r="O34" s="19">
        <f t="shared" si="6"/>
        <v>22.95</v>
      </c>
    </row>
    <row r="35" spans="1:15" s="20" customFormat="1" ht="20.25" customHeight="1" x14ac:dyDescent="0.3">
      <c r="A35" s="18">
        <f t="shared" si="0"/>
        <v>32</v>
      </c>
      <c r="B35" s="18">
        <v>1</v>
      </c>
      <c r="C35" s="18">
        <v>27</v>
      </c>
      <c r="D35" s="18" t="s">
        <v>60</v>
      </c>
      <c r="E35" s="19" t="s">
        <v>26</v>
      </c>
      <c r="F35" s="18">
        <v>7</v>
      </c>
      <c r="G35" s="18">
        <v>26.32</v>
      </c>
      <c r="H35" s="18">
        <v>24.81</v>
      </c>
      <c r="I35" s="18">
        <v>22.9</v>
      </c>
      <c r="J35" s="18">
        <f t="shared" si="7"/>
        <v>38</v>
      </c>
      <c r="K35" s="18">
        <f t="shared" si="2"/>
        <v>51.129999999999995</v>
      </c>
      <c r="L35" s="18">
        <f t="shared" si="8"/>
        <v>35</v>
      </c>
      <c r="M35" s="18">
        <f t="shared" si="4"/>
        <v>47.71</v>
      </c>
      <c r="N35" s="18">
        <f t="shared" si="9"/>
        <v>32</v>
      </c>
      <c r="O35" s="18">
        <f t="shared" si="6"/>
        <v>22.9</v>
      </c>
    </row>
    <row r="36" spans="1:15" s="27" customFormat="1" ht="20.25" customHeight="1" x14ac:dyDescent="0.3">
      <c r="A36" s="19">
        <f t="shared" si="0"/>
        <v>33</v>
      </c>
      <c r="B36" s="18">
        <v>2</v>
      </c>
      <c r="C36" s="19">
        <v>11</v>
      </c>
      <c r="D36" s="19" t="s">
        <v>61</v>
      </c>
      <c r="E36" s="19" t="s">
        <v>62</v>
      </c>
      <c r="F36" s="19">
        <v>1</v>
      </c>
      <c r="G36" s="19">
        <v>23.92</v>
      </c>
      <c r="H36" s="19">
        <v>23.87</v>
      </c>
      <c r="I36" s="19">
        <v>99.99</v>
      </c>
      <c r="J36" s="19">
        <f t="shared" si="7"/>
        <v>28</v>
      </c>
      <c r="K36" s="19">
        <f t="shared" si="2"/>
        <v>47.790000000000006</v>
      </c>
      <c r="L36" s="19">
        <f t="shared" si="8"/>
        <v>28</v>
      </c>
      <c r="M36" s="19">
        <f t="shared" si="4"/>
        <v>47.790000000000006</v>
      </c>
      <c r="N36" s="19">
        <f t="shared" si="9"/>
        <v>33</v>
      </c>
      <c r="O36" s="19">
        <f t="shared" si="6"/>
        <v>23.87</v>
      </c>
    </row>
    <row r="37" spans="1:15" s="20" customFormat="1" ht="20.25" customHeight="1" x14ac:dyDescent="0.3">
      <c r="A37" s="19">
        <f t="shared" si="0"/>
        <v>34</v>
      </c>
      <c r="B37" s="19">
        <v>2</v>
      </c>
      <c r="C37" s="19">
        <v>59</v>
      </c>
      <c r="D37" s="19" t="s">
        <v>63</v>
      </c>
      <c r="E37" s="19" t="s">
        <v>22</v>
      </c>
      <c r="F37" s="19">
        <v>9</v>
      </c>
      <c r="G37" s="19">
        <v>24.5</v>
      </c>
      <c r="H37" s="19">
        <v>23.95</v>
      </c>
      <c r="I37" s="19">
        <v>26.71</v>
      </c>
      <c r="J37" s="19">
        <f t="shared" si="7"/>
        <v>33</v>
      </c>
      <c r="K37" s="19">
        <f t="shared" si="2"/>
        <v>48.45</v>
      </c>
      <c r="L37" s="19">
        <f t="shared" si="8"/>
        <v>30</v>
      </c>
      <c r="M37" s="19">
        <f t="shared" si="4"/>
        <v>48.449999999999996</v>
      </c>
      <c r="N37" s="19">
        <f t="shared" si="9"/>
        <v>34</v>
      </c>
      <c r="O37" s="19">
        <f t="shared" si="6"/>
        <v>23.95</v>
      </c>
    </row>
    <row r="38" spans="1:15" s="20" customFormat="1" ht="20.25" customHeight="1" x14ac:dyDescent="0.3">
      <c r="A38" s="19">
        <f t="shared" si="0"/>
        <v>35</v>
      </c>
      <c r="B38" s="19">
        <v>2</v>
      </c>
      <c r="C38" s="19">
        <v>9</v>
      </c>
      <c r="D38" s="19" t="s">
        <v>64</v>
      </c>
      <c r="E38" s="19" t="s">
        <v>22</v>
      </c>
      <c r="F38" s="19">
        <v>9</v>
      </c>
      <c r="G38" s="19">
        <v>24.19</v>
      </c>
      <c r="H38" s="19">
        <v>26.48</v>
      </c>
      <c r="I38" s="19">
        <v>25.05</v>
      </c>
      <c r="J38" s="19">
        <f t="shared" si="7"/>
        <v>31</v>
      </c>
      <c r="K38" s="19">
        <f t="shared" si="2"/>
        <v>50.67</v>
      </c>
      <c r="L38" s="19">
        <f t="shared" si="8"/>
        <v>34</v>
      </c>
      <c r="M38" s="19">
        <f t="shared" si="4"/>
        <v>49.239999999999995</v>
      </c>
      <c r="N38" s="19">
        <f t="shared" si="9"/>
        <v>35</v>
      </c>
      <c r="O38" s="19">
        <f t="shared" si="6"/>
        <v>24.19</v>
      </c>
    </row>
    <row r="39" spans="1:15" s="22" customFormat="1" ht="20.25" customHeight="1" x14ac:dyDescent="0.3">
      <c r="A39" s="19">
        <f t="shared" si="0"/>
        <v>36</v>
      </c>
      <c r="B39" s="19">
        <v>1</v>
      </c>
      <c r="C39" s="19">
        <v>45</v>
      </c>
      <c r="D39" s="19" t="s">
        <v>65</v>
      </c>
      <c r="E39" s="19" t="s">
        <v>38</v>
      </c>
      <c r="F39" s="19">
        <v>5</v>
      </c>
      <c r="G39" s="19">
        <v>25.53</v>
      </c>
      <c r="H39" s="19">
        <v>24.42</v>
      </c>
      <c r="I39" s="19">
        <v>99.99</v>
      </c>
      <c r="J39" s="19">
        <f t="shared" si="7"/>
        <v>36</v>
      </c>
      <c r="K39" s="19">
        <f t="shared" si="2"/>
        <v>49.95</v>
      </c>
      <c r="L39" s="19">
        <f t="shared" si="8"/>
        <v>31</v>
      </c>
      <c r="M39" s="19">
        <f t="shared" si="4"/>
        <v>49.95</v>
      </c>
      <c r="N39" s="19">
        <f t="shared" si="9"/>
        <v>36</v>
      </c>
      <c r="O39" s="19">
        <f t="shared" si="6"/>
        <v>24.42</v>
      </c>
    </row>
    <row r="40" spans="1:15" s="20" customFormat="1" ht="20.25" customHeight="1" x14ac:dyDescent="0.3">
      <c r="A40" s="19">
        <f t="shared" si="0"/>
        <v>37</v>
      </c>
      <c r="B40" s="18">
        <v>2</v>
      </c>
      <c r="C40" s="19">
        <v>76</v>
      </c>
      <c r="D40" s="19" t="s">
        <v>66</v>
      </c>
      <c r="E40" s="19" t="s">
        <v>22</v>
      </c>
      <c r="F40" s="19">
        <v>9</v>
      </c>
      <c r="G40" s="19">
        <v>25.33</v>
      </c>
      <c r="H40" s="19">
        <v>25.89</v>
      </c>
      <c r="I40" s="19">
        <v>24.68</v>
      </c>
      <c r="J40" s="19">
        <f t="shared" si="7"/>
        <v>35</v>
      </c>
      <c r="K40" s="19">
        <f t="shared" si="2"/>
        <v>51.22</v>
      </c>
      <c r="L40" s="19">
        <f t="shared" si="8"/>
        <v>36</v>
      </c>
      <c r="M40" s="19">
        <f t="shared" si="4"/>
        <v>50.010000000000005</v>
      </c>
      <c r="N40" s="19">
        <f t="shared" si="9"/>
        <v>37</v>
      </c>
      <c r="O40" s="19">
        <f t="shared" si="6"/>
        <v>24.68</v>
      </c>
    </row>
    <row r="41" spans="1:15" s="22" customFormat="1" ht="20.25" customHeight="1" x14ac:dyDescent="0.3">
      <c r="A41" s="19">
        <f t="shared" si="0"/>
        <v>38</v>
      </c>
      <c r="B41" s="19">
        <v>2</v>
      </c>
      <c r="C41" s="19">
        <v>14</v>
      </c>
      <c r="D41" s="19" t="s">
        <v>67</v>
      </c>
      <c r="E41" s="19" t="s">
        <v>36</v>
      </c>
      <c r="F41" s="19">
        <v>4</v>
      </c>
      <c r="G41" s="19">
        <v>26.48</v>
      </c>
      <c r="H41" s="19">
        <v>23.93</v>
      </c>
      <c r="I41" s="19">
        <v>99.99</v>
      </c>
      <c r="J41" s="19">
        <f t="shared" si="7"/>
        <v>39</v>
      </c>
      <c r="K41" s="19">
        <f t="shared" si="2"/>
        <v>50.41</v>
      </c>
      <c r="L41" s="19">
        <f t="shared" si="8"/>
        <v>32</v>
      </c>
      <c r="M41" s="19">
        <f t="shared" si="4"/>
        <v>50.409999999999982</v>
      </c>
      <c r="N41" s="19">
        <f t="shared" si="9"/>
        <v>38</v>
      </c>
      <c r="O41" s="19">
        <f t="shared" si="6"/>
        <v>23.93</v>
      </c>
    </row>
    <row r="42" spans="1:15" s="27" customFormat="1" ht="20.25" customHeight="1" x14ac:dyDescent="0.3">
      <c r="A42" s="19">
        <f t="shared" si="0"/>
        <v>39</v>
      </c>
      <c r="B42" s="19">
        <v>2</v>
      </c>
      <c r="C42" s="19">
        <v>53</v>
      </c>
      <c r="D42" s="19" t="s">
        <v>68</v>
      </c>
      <c r="E42" s="19" t="s">
        <v>69</v>
      </c>
      <c r="F42" s="19">
        <v>3</v>
      </c>
      <c r="G42" s="19">
        <v>27.78</v>
      </c>
      <c r="H42" s="19">
        <v>23.76</v>
      </c>
      <c r="I42" s="19">
        <v>99.99</v>
      </c>
      <c r="J42" s="19">
        <f t="shared" si="7"/>
        <v>44</v>
      </c>
      <c r="K42" s="19">
        <f t="shared" si="2"/>
        <v>51.540000000000006</v>
      </c>
      <c r="L42" s="19">
        <f t="shared" si="8"/>
        <v>37</v>
      </c>
      <c r="M42" s="19">
        <f t="shared" si="4"/>
        <v>51.540000000000006</v>
      </c>
      <c r="N42" s="19">
        <f t="shared" si="9"/>
        <v>39</v>
      </c>
      <c r="O42" s="19">
        <f t="shared" si="6"/>
        <v>23.76</v>
      </c>
    </row>
    <row r="43" spans="1:15" s="20" customFormat="1" ht="20.25" customHeight="1" x14ac:dyDescent="0.3">
      <c r="A43" s="18">
        <f t="shared" si="0"/>
        <v>40</v>
      </c>
      <c r="B43" s="19">
        <v>1</v>
      </c>
      <c r="C43" s="18">
        <v>51</v>
      </c>
      <c r="D43" s="18" t="s">
        <v>70</v>
      </c>
      <c r="E43" s="19" t="s">
        <v>62</v>
      </c>
      <c r="F43" s="18">
        <v>1</v>
      </c>
      <c r="G43" s="18">
        <v>27</v>
      </c>
      <c r="H43" s="18">
        <v>24.77</v>
      </c>
      <c r="I43" s="19">
        <v>99.99</v>
      </c>
      <c r="J43" s="18">
        <f t="shared" si="7"/>
        <v>43</v>
      </c>
      <c r="K43" s="18">
        <f t="shared" si="2"/>
        <v>51.769999999999996</v>
      </c>
      <c r="L43" s="18">
        <f t="shared" si="8"/>
        <v>38</v>
      </c>
      <c r="M43" s="18">
        <f t="shared" si="4"/>
        <v>51.769999999999996</v>
      </c>
      <c r="N43" s="18">
        <f t="shared" si="9"/>
        <v>40</v>
      </c>
      <c r="O43" s="18">
        <f t="shared" si="6"/>
        <v>24.77</v>
      </c>
    </row>
    <row r="44" spans="1:15" s="20" customFormat="1" ht="20.25" customHeight="1" x14ac:dyDescent="0.3">
      <c r="A44" s="19">
        <f t="shared" si="0"/>
        <v>41</v>
      </c>
      <c r="B44" s="19">
        <v>1</v>
      </c>
      <c r="C44" s="19">
        <v>28</v>
      </c>
      <c r="D44" s="19" t="s">
        <v>71</v>
      </c>
      <c r="E44" s="18" t="s">
        <v>43</v>
      </c>
      <c r="F44" s="19">
        <v>8</v>
      </c>
      <c r="G44" s="19">
        <v>26.64</v>
      </c>
      <c r="H44" s="19">
        <v>25.38</v>
      </c>
      <c r="I44" s="19">
        <v>99.99</v>
      </c>
      <c r="J44" s="19">
        <f>RANK($G44,$G$4:$G$81,1)</f>
        <v>40</v>
      </c>
      <c r="K44" s="19">
        <f t="shared" si="2"/>
        <v>52.019999999999996</v>
      </c>
      <c r="L44" s="19">
        <f>RANK($K44,$K$4:$K$81,1)</f>
        <v>39</v>
      </c>
      <c r="M44" s="19">
        <f t="shared" si="4"/>
        <v>52.019999999999996</v>
      </c>
      <c r="N44" s="19">
        <f>RANK($M44,$M$4:$M$81,1)</f>
        <v>41</v>
      </c>
      <c r="O44" s="19">
        <f t="shared" si="6"/>
        <v>25.38</v>
      </c>
    </row>
    <row r="45" spans="1:15" s="20" customFormat="1" ht="20.25" customHeight="1" x14ac:dyDescent="0.3">
      <c r="A45" s="19">
        <f t="shared" si="0"/>
        <v>42</v>
      </c>
      <c r="B45" s="18">
        <v>1</v>
      </c>
      <c r="C45" s="19">
        <v>29</v>
      </c>
      <c r="D45" s="19" t="s">
        <v>72</v>
      </c>
      <c r="E45" s="19" t="s">
        <v>22</v>
      </c>
      <c r="F45" s="19">
        <v>9</v>
      </c>
      <c r="G45" s="19">
        <v>26.22</v>
      </c>
      <c r="H45" s="19">
        <v>32.340000000000003</v>
      </c>
      <c r="I45" s="19">
        <v>26.09</v>
      </c>
      <c r="J45" s="19">
        <f t="shared" ref="J45:J68" si="10">RANK($G45,$G$4:$G$79,1)</f>
        <v>37</v>
      </c>
      <c r="K45" s="19">
        <f t="shared" si="2"/>
        <v>58.56</v>
      </c>
      <c r="L45" s="19">
        <f t="shared" ref="L45:L68" si="11">RANK($K45,$K$4:$K$79,1)</f>
        <v>52</v>
      </c>
      <c r="M45" s="19">
        <f t="shared" si="4"/>
        <v>52.31</v>
      </c>
      <c r="N45" s="19">
        <f t="shared" ref="N45:N68" si="12">RANK($M45,$M$4:$M$79,1)</f>
        <v>42</v>
      </c>
      <c r="O45" s="19">
        <f t="shared" si="6"/>
        <v>26.09</v>
      </c>
    </row>
    <row r="46" spans="1:15" s="22" customFormat="1" ht="20.25" customHeight="1" x14ac:dyDescent="0.3">
      <c r="A46" s="19">
        <f t="shared" si="0"/>
        <v>43</v>
      </c>
      <c r="B46" s="18">
        <v>2</v>
      </c>
      <c r="C46" s="19">
        <v>56</v>
      </c>
      <c r="D46" s="19" t="s">
        <v>73</v>
      </c>
      <c r="E46" s="19" t="s">
        <v>57</v>
      </c>
      <c r="F46" s="19">
        <v>6</v>
      </c>
      <c r="G46" s="19">
        <v>31.49</v>
      </c>
      <c r="H46" s="19">
        <v>21.34</v>
      </c>
      <c r="I46" s="19">
        <v>99.99</v>
      </c>
      <c r="J46" s="19">
        <f t="shared" si="10"/>
        <v>56</v>
      </c>
      <c r="K46" s="19">
        <f t="shared" si="2"/>
        <v>52.83</v>
      </c>
      <c r="L46" s="19">
        <f t="shared" si="11"/>
        <v>40</v>
      </c>
      <c r="M46" s="19">
        <f t="shared" si="4"/>
        <v>52.83</v>
      </c>
      <c r="N46" s="19">
        <f t="shared" si="12"/>
        <v>43</v>
      </c>
      <c r="O46" s="19">
        <f t="shared" si="6"/>
        <v>21.34</v>
      </c>
    </row>
    <row r="47" spans="1:15" s="29" customFormat="1" ht="20.25" customHeight="1" x14ac:dyDescent="0.3">
      <c r="A47" s="19">
        <f t="shared" si="0"/>
        <v>44</v>
      </c>
      <c r="B47" s="18">
        <v>1</v>
      </c>
      <c r="C47" s="19">
        <v>73</v>
      </c>
      <c r="D47" s="19" t="s">
        <v>74</v>
      </c>
      <c r="E47" s="19" t="s">
        <v>36</v>
      </c>
      <c r="F47" s="19">
        <v>4</v>
      </c>
      <c r="G47" s="19">
        <v>26.82</v>
      </c>
      <c r="H47" s="19">
        <v>27.08</v>
      </c>
      <c r="I47" s="19">
        <v>99.99</v>
      </c>
      <c r="J47" s="19">
        <f t="shared" si="10"/>
        <v>41</v>
      </c>
      <c r="K47" s="19">
        <f t="shared" si="2"/>
        <v>53.9</v>
      </c>
      <c r="L47" s="19">
        <f t="shared" si="11"/>
        <v>41</v>
      </c>
      <c r="M47" s="19">
        <f t="shared" si="4"/>
        <v>53.899999999999991</v>
      </c>
      <c r="N47" s="19">
        <f t="shared" si="12"/>
        <v>44</v>
      </c>
      <c r="O47" s="19">
        <f t="shared" si="6"/>
        <v>26.82</v>
      </c>
    </row>
    <row r="48" spans="1:15" s="20" customFormat="1" ht="20.25" customHeight="1" x14ac:dyDescent="0.3">
      <c r="A48" s="18">
        <f t="shared" si="0"/>
        <v>45</v>
      </c>
      <c r="B48" s="19">
        <v>1</v>
      </c>
      <c r="C48" s="18">
        <v>64</v>
      </c>
      <c r="D48" s="18" t="s">
        <v>75</v>
      </c>
      <c r="E48" s="19" t="s">
        <v>36</v>
      </c>
      <c r="F48" s="18">
        <v>4</v>
      </c>
      <c r="G48" s="18">
        <v>29.23</v>
      </c>
      <c r="H48" s="18">
        <v>26.32</v>
      </c>
      <c r="I48" s="18">
        <v>27.59</v>
      </c>
      <c r="J48" s="18">
        <f t="shared" si="10"/>
        <v>46</v>
      </c>
      <c r="K48" s="18">
        <f t="shared" si="2"/>
        <v>55.55</v>
      </c>
      <c r="L48" s="18">
        <f t="shared" si="11"/>
        <v>44</v>
      </c>
      <c r="M48" s="18">
        <f t="shared" si="4"/>
        <v>53.91</v>
      </c>
      <c r="N48" s="18">
        <f t="shared" si="12"/>
        <v>45</v>
      </c>
      <c r="O48" s="18">
        <f t="shared" si="6"/>
        <v>26.32</v>
      </c>
    </row>
    <row r="49" spans="1:15" s="20" customFormat="1" ht="20.25" customHeight="1" x14ac:dyDescent="0.3">
      <c r="A49" s="19">
        <f t="shared" si="0"/>
        <v>46</v>
      </c>
      <c r="B49" s="18">
        <v>2</v>
      </c>
      <c r="C49" s="19">
        <v>74</v>
      </c>
      <c r="D49" s="19" t="s">
        <v>76</v>
      </c>
      <c r="E49" s="19" t="s">
        <v>38</v>
      </c>
      <c r="F49" s="19">
        <v>5</v>
      </c>
      <c r="G49" s="19">
        <v>29.04</v>
      </c>
      <c r="H49" s="19">
        <v>25.62</v>
      </c>
      <c r="I49" s="19">
        <v>99.99</v>
      </c>
      <c r="J49" s="19">
        <f t="shared" si="10"/>
        <v>45</v>
      </c>
      <c r="K49" s="19">
        <f t="shared" si="2"/>
        <v>54.66</v>
      </c>
      <c r="L49" s="19">
        <f t="shared" si="11"/>
        <v>42</v>
      </c>
      <c r="M49" s="19">
        <f t="shared" si="4"/>
        <v>54.659999999999982</v>
      </c>
      <c r="N49" s="19">
        <f t="shared" si="12"/>
        <v>46</v>
      </c>
      <c r="O49" s="19">
        <f t="shared" si="6"/>
        <v>25.62</v>
      </c>
    </row>
    <row r="50" spans="1:15" s="20" customFormat="1" ht="20.25" customHeight="1" x14ac:dyDescent="0.3">
      <c r="A50" s="18">
        <f t="shared" si="0"/>
        <v>47</v>
      </c>
      <c r="B50" s="18">
        <v>1</v>
      </c>
      <c r="C50" s="18">
        <v>21</v>
      </c>
      <c r="D50" s="18" t="s">
        <v>77</v>
      </c>
      <c r="E50" s="19" t="s">
        <v>62</v>
      </c>
      <c r="F50" s="18">
        <v>1</v>
      </c>
      <c r="G50" s="18">
        <v>24.88</v>
      </c>
      <c r="H50" s="18">
        <v>29.95</v>
      </c>
      <c r="I50" s="19">
        <v>99.99</v>
      </c>
      <c r="J50" s="18">
        <f t="shared" si="10"/>
        <v>34</v>
      </c>
      <c r="K50" s="18">
        <f t="shared" si="2"/>
        <v>54.83</v>
      </c>
      <c r="L50" s="18">
        <f t="shared" si="11"/>
        <v>43</v>
      </c>
      <c r="M50" s="18">
        <f t="shared" si="4"/>
        <v>54.83</v>
      </c>
      <c r="N50" s="18">
        <f t="shared" si="12"/>
        <v>47</v>
      </c>
      <c r="O50" s="18">
        <f t="shared" si="6"/>
        <v>24.88</v>
      </c>
    </row>
    <row r="51" spans="1:15" s="27" customFormat="1" ht="20.25" customHeight="1" x14ac:dyDescent="0.3">
      <c r="A51" s="19">
        <f t="shared" si="0"/>
        <v>48</v>
      </c>
      <c r="B51" s="18">
        <v>1</v>
      </c>
      <c r="C51" s="19">
        <v>1</v>
      </c>
      <c r="D51" s="19" t="s">
        <v>78</v>
      </c>
      <c r="E51" s="19" t="s">
        <v>62</v>
      </c>
      <c r="F51" s="19">
        <v>1</v>
      </c>
      <c r="G51" s="19">
        <v>26.95</v>
      </c>
      <c r="H51" s="19">
        <v>28.91</v>
      </c>
      <c r="I51" s="19">
        <v>99.99</v>
      </c>
      <c r="J51" s="19">
        <f t="shared" si="10"/>
        <v>42</v>
      </c>
      <c r="K51" s="19">
        <f t="shared" si="2"/>
        <v>55.86</v>
      </c>
      <c r="L51" s="19">
        <f t="shared" si="11"/>
        <v>45</v>
      </c>
      <c r="M51" s="19">
        <f t="shared" si="4"/>
        <v>55.86</v>
      </c>
      <c r="N51" s="19">
        <f t="shared" si="12"/>
        <v>48</v>
      </c>
      <c r="O51" s="19">
        <f t="shared" si="6"/>
        <v>26.95</v>
      </c>
    </row>
    <row r="52" spans="1:15" s="20" customFormat="1" ht="20.25" customHeight="1" x14ac:dyDescent="0.3">
      <c r="A52" s="18">
        <f t="shared" si="0"/>
        <v>49</v>
      </c>
      <c r="B52" s="19">
        <v>2</v>
      </c>
      <c r="C52" s="23">
        <v>67</v>
      </c>
      <c r="D52" s="18" t="s">
        <v>79</v>
      </c>
      <c r="E52" s="19" t="s">
        <v>26</v>
      </c>
      <c r="F52" s="18">
        <v>7</v>
      </c>
      <c r="G52" s="18">
        <v>29.36</v>
      </c>
      <c r="H52" s="18">
        <v>27.21</v>
      </c>
      <c r="I52" s="19">
        <v>99.99</v>
      </c>
      <c r="J52" s="18">
        <f t="shared" si="10"/>
        <v>47</v>
      </c>
      <c r="K52" s="18">
        <f t="shared" si="2"/>
        <v>56.57</v>
      </c>
      <c r="L52" s="18">
        <f t="shared" si="11"/>
        <v>46</v>
      </c>
      <c r="M52" s="18">
        <f t="shared" si="4"/>
        <v>56.570000000000007</v>
      </c>
      <c r="N52" s="18">
        <f t="shared" si="12"/>
        <v>49</v>
      </c>
      <c r="O52" s="18">
        <f t="shared" si="6"/>
        <v>27.21</v>
      </c>
    </row>
    <row r="53" spans="1:15" s="20" customFormat="1" ht="20.25" customHeight="1" x14ac:dyDescent="0.3">
      <c r="A53" s="18">
        <f t="shared" si="0"/>
        <v>50</v>
      </c>
      <c r="B53" s="19">
        <v>2</v>
      </c>
      <c r="C53" s="18">
        <v>35</v>
      </c>
      <c r="D53" s="18" t="s">
        <v>80</v>
      </c>
      <c r="E53" s="19" t="s">
        <v>38</v>
      </c>
      <c r="F53" s="18">
        <v>5</v>
      </c>
      <c r="G53" s="18">
        <v>41.6</v>
      </c>
      <c r="H53" s="18">
        <v>26.86</v>
      </c>
      <c r="I53" s="18">
        <v>30.42</v>
      </c>
      <c r="J53" s="18">
        <f t="shared" si="10"/>
        <v>71</v>
      </c>
      <c r="K53" s="18">
        <f t="shared" si="2"/>
        <v>68.460000000000008</v>
      </c>
      <c r="L53" s="18">
        <f t="shared" si="11"/>
        <v>61</v>
      </c>
      <c r="M53" s="18">
        <f t="shared" si="4"/>
        <v>57.280000000000008</v>
      </c>
      <c r="N53" s="18">
        <f t="shared" si="12"/>
        <v>50</v>
      </c>
      <c r="O53" s="18">
        <f t="shared" si="6"/>
        <v>26.86</v>
      </c>
    </row>
    <row r="54" spans="1:15" s="20" customFormat="1" ht="20.25" customHeight="1" x14ac:dyDescent="0.3">
      <c r="A54" s="18">
        <f t="shared" si="0"/>
        <v>51</v>
      </c>
      <c r="B54" s="19">
        <v>2</v>
      </c>
      <c r="C54" s="18">
        <v>31</v>
      </c>
      <c r="D54" s="18" t="s">
        <v>81</v>
      </c>
      <c r="E54" s="19" t="s">
        <v>62</v>
      </c>
      <c r="F54" s="18">
        <v>1</v>
      </c>
      <c r="G54" s="18">
        <v>30.67</v>
      </c>
      <c r="H54" s="18">
        <v>27</v>
      </c>
      <c r="I54" s="19">
        <v>99.99</v>
      </c>
      <c r="J54" s="18">
        <f t="shared" si="10"/>
        <v>52</v>
      </c>
      <c r="K54" s="18">
        <f t="shared" si="2"/>
        <v>57.67</v>
      </c>
      <c r="L54" s="18">
        <f t="shared" si="11"/>
        <v>47</v>
      </c>
      <c r="M54" s="18">
        <f t="shared" si="4"/>
        <v>57.67</v>
      </c>
      <c r="N54" s="18">
        <f t="shared" si="12"/>
        <v>51</v>
      </c>
      <c r="O54" s="18">
        <f t="shared" si="6"/>
        <v>27</v>
      </c>
    </row>
    <row r="55" spans="1:15" s="24" customFormat="1" ht="20.25" customHeight="1" x14ac:dyDescent="0.3">
      <c r="A55" s="19">
        <f t="shared" si="0"/>
        <v>52</v>
      </c>
      <c r="B55" s="18">
        <v>1</v>
      </c>
      <c r="C55" s="30">
        <v>72</v>
      </c>
      <c r="D55" s="19" t="s">
        <v>82</v>
      </c>
      <c r="E55" s="19" t="s">
        <v>69</v>
      </c>
      <c r="F55" s="19">
        <v>3</v>
      </c>
      <c r="G55" s="19">
        <v>30.66</v>
      </c>
      <c r="H55" s="19">
        <v>27.42</v>
      </c>
      <c r="I55" s="19">
        <v>99.99</v>
      </c>
      <c r="J55" s="19">
        <f t="shared" si="10"/>
        <v>51</v>
      </c>
      <c r="K55" s="19">
        <f t="shared" si="2"/>
        <v>58.08</v>
      </c>
      <c r="L55" s="19">
        <f t="shared" si="11"/>
        <v>48</v>
      </c>
      <c r="M55" s="19">
        <f t="shared" si="4"/>
        <v>58.08</v>
      </c>
      <c r="N55" s="19">
        <f t="shared" si="12"/>
        <v>52</v>
      </c>
      <c r="O55" s="19">
        <f t="shared" si="6"/>
        <v>27.42</v>
      </c>
    </row>
    <row r="56" spans="1:15" s="20" customFormat="1" ht="20.25" customHeight="1" x14ac:dyDescent="0.3">
      <c r="A56" s="18">
        <f t="shared" si="0"/>
        <v>53</v>
      </c>
      <c r="B56" s="19">
        <v>1</v>
      </c>
      <c r="C56" s="18">
        <v>7</v>
      </c>
      <c r="D56" s="18" t="s">
        <v>83</v>
      </c>
      <c r="E56" s="19" t="s">
        <v>26</v>
      </c>
      <c r="F56" s="18">
        <v>7</v>
      </c>
      <c r="G56" s="18">
        <v>31.05</v>
      </c>
      <c r="H56" s="18">
        <v>27.12</v>
      </c>
      <c r="I56" s="19">
        <v>99.99</v>
      </c>
      <c r="J56" s="18">
        <f t="shared" si="10"/>
        <v>55</v>
      </c>
      <c r="K56" s="18">
        <f t="shared" si="2"/>
        <v>58.17</v>
      </c>
      <c r="L56" s="18">
        <f t="shared" si="11"/>
        <v>49</v>
      </c>
      <c r="M56" s="18">
        <f t="shared" si="4"/>
        <v>58.17</v>
      </c>
      <c r="N56" s="18">
        <f t="shared" si="12"/>
        <v>53</v>
      </c>
      <c r="O56" s="18">
        <f t="shared" si="6"/>
        <v>27.12</v>
      </c>
    </row>
    <row r="57" spans="1:15" s="27" customFormat="1" ht="20.25" customHeight="1" x14ac:dyDescent="0.3">
      <c r="A57" s="18">
        <f t="shared" si="0"/>
        <v>54</v>
      </c>
      <c r="B57" s="19">
        <v>1</v>
      </c>
      <c r="C57" s="18">
        <v>17</v>
      </c>
      <c r="D57" s="18" t="s">
        <v>84</v>
      </c>
      <c r="E57" s="19" t="s">
        <v>26</v>
      </c>
      <c r="F57" s="18">
        <v>7</v>
      </c>
      <c r="G57" s="18">
        <v>29.9</v>
      </c>
      <c r="H57" s="18">
        <v>28.4</v>
      </c>
      <c r="I57" s="19">
        <v>99.99</v>
      </c>
      <c r="J57" s="18">
        <f t="shared" si="10"/>
        <v>50</v>
      </c>
      <c r="K57" s="18">
        <f t="shared" si="2"/>
        <v>58.3</v>
      </c>
      <c r="L57" s="18">
        <f t="shared" si="11"/>
        <v>50</v>
      </c>
      <c r="M57" s="18">
        <f t="shared" si="4"/>
        <v>58.3</v>
      </c>
      <c r="N57" s="18">
        <f t="shared" si="12"/>
        <v>54</v>
      </c>
      <c r="O57" s="18">
        <f t="shared" si="6"/>
        <v>28.4</v>
      </c>
    </row>
    <row r="58" spans="1:15" s="20" customFormat="1" ht="20.25" customHeight="1" x14ac:dyDescent="0.3">
      <c r="A58" s="19">
        <f t="shared" si="0"/>
        <v>55</v>
      </c>
      <c r="B58" s="19">
        <v>2</v>
      </c>
      <c r="C58" s="19">
        <v>62</v>
      </c>
      <c r="D58" s="19" t="s">
        <v>85</v>
      </c>
      <c r="E58" s="19" t="s">
        <v>18</v>
      </c>
      <c r="F58" s="19">
        <v>2</v>
      </c>
      <c r="G58" s="19">
        <v>33.869999999999997</v>
      </c>
      <c r="H58" s="19">
        <v>29.52</v>
      </c>
      <c r="I58" s="19">
        <v>29.5</v>
      </c>
      <c r="J58" s="19">
        <f t="shared" si="10"/>
        <v>60</v>
      </c>
      <c r="K58" s="19">
        <f t="shared" si="2"/>
        <v>63.39</v>
      </c>
      <c r="L58" s="19">
        <f t="shared" si="11"/>
        <v>57</v>
      </c>
      <c r="M58" s="19">
        <f t="shared" si="4"/>
        <v>59.02</v>
      </c>
      <c r="N58" s="19">
        <f t="shared" si="12"/>
        <v>55</v>
      </c>
      <c r="O58" s="19">
        <f t="shared" si="6"/>
        <v>29.5</v>
      </c>
    </row>
    <row r="59" spans="1:15" s="28" customFormat="1" ht="20.25" customHeight="1" x14ac:dyDescent="0.3">
      <c r="A59" s="19">
        <f t="shared" si="0"/>
        <v>56</v>
      </c>
      <c r="B59" s="18">
        <v>1</v>
      </c>
      <c r="C59" s="19">
        <v>3</v>
      </c>
      <c r="D59" s="19" t="s">
        <v>86</v>
      </c>
      <c r="E59" s="19" t="s">
        <v>69</v>
      </c>
      <c r="F59" s="19">
        <v>3</v>
      </c>
      <c r="G59" s="19">
        <v>29.82</v>
      </c>
      <c r="H59" s="19">
        <v>31.33</v>
      </c>
      <c r="I59" s="19">
        <v>99.99</v>
      </c>
      <c r="J59" s="19">
        <f t="shared" si="10"/>
        <v>48</v>
      </c>
      <c r="K59" s="19">
        <f t="shared" si="2"/>
        <v>61.15</v>
      </c>
      <c r="L59" s="19">
        <f t="shared" si="11"/>
        <v>53</v>
      </c>
      <c r="M59" s="19">
        <f t="shared" si="4"/>
        <v>61.149999999999991</v>
      </c>
      <c r="N59" s="19">
        <f t="shared" si="12"/>
        <v>56</v>
      </c>
      <c r="O59" s="19">
        <f t="shared" si="6"/>
        <v>29.82</v>
      </c>
    </row>
    <row r="60" spans="1:15" s="20" customFormat="1" ht="20.25" customHeight="1" x14ac:dyDescent="0.3">
      <c r="A60" s="18">
        <f t="shared" si="0"/>
        <v>57</v>
      </c>
      <c r="B60" s="18">
        <v>1</v>
      </c>
      <c r="C60" s="18">
        <v>37</v>
      </c>
      <c r="D60" s="18" t="s">
        <v>87</v>
      </c>
      <c r="E60" s="19" t="s">
        <v>26</v>
      </c>
      <c r="F60" s="18">
        <v>7</v>
      </c>
      <c r="G60" s="18">
        <v>30.96</v>
      </c>
      <c r="H60" s="18">
        <v>30.31</v>
      </c>
      <c r="I60" s="19">
        <v>99.99</v>
      </c>
      <c r="J60" s="18">
        <f t="shared" si="10"/>
        <v>54</v>
      </c>
      <c r="K60" s="18">
        <f t="shared" si="2"/>
        <v>61.269999999999996</v>
      </c>
      <c r="L60" s="18">
        <f t="shared" si="11"/>
        <v>54</v>
      </c>
      <c r="M60" s="18">
        <f t="shared" si="4"/>
        <v>61.269999999999996</v>
      </c>
      <c r="N60" s="18">
        <f t="shared" si="12"/>
        <v>57</v>
      </c>
      <c r="O60" s="18">
        <f t="shared" si="6"/>
        <v>30.31</v>
      </c>
    </row>
    <row r="61" spans="1:15" s="20" customFormat="1" ht="20.25" customHeight="1" x14ac:dyDescent="0.3">
      <c r="A61" s="18">
        <f t="shared" si="0"/>
        <v>58</v>
      </c>
      <c r="B61" s="18">
        <v>2</v>
      </c>
      <c r="C61" s="18">
        <v>41</v>
      </c>
      <c r="D61" s="18" t="s">
        <v>88</v>
      </c>
      <c r="E61" s="19" t="s">
        <v>62</v>
      </c>
      <c r="F61" s="18">
        <v>1</v>
      </c>
      <c r="G61" s="18">
        <v>34.24</v>
      </c>
      <c r="H61" s="18">
        <v>28.46</v>
      </c>
      <c r="I61" s="19">
        <v>99.99</v>
      </c>
      <c r="J61" s="18">
        <f t="shared" si="10"/>
        <v>62</v>
      </c>
      <c r="K61" s="18">
        <f t="shared" si="2"/>
        <v>62.7</v>
      </c>
      <c r="L61" s="18">
        <f t="shared" si="11"/>
        <v>55</v>
      </c>
      <c r="M61" s="18">
        <f t="shared" si="4"/>
        <v>62.7</v>
      </c>
      <c r="N61" s="18">
        <f t="shared" si="12"/>
        <v>58</v>
      </c>
      <c r="O61" s="18">
        <f t="shared" si="6"/>
        <v>28.46</v>
      </c>
    </row>
    <row r="62" spans="1:15" s="20" customFormat="1" ht="20.25" customHeight="1" x14ac:dyDescent="0.3">
      <c r="A62" s="19">
        <f t="shared" si="0"/>
        <v>58</v>
      </c>
      <c r="B62" s="19">
        <v>1</v>
      </c>
      <c r="C62" s="19">
        <v>71</v>
      </c>
      <c r="D62" s="19" t="s">
        <v>89</v>
      </c>
      <c r="E62" s="19" t="s">
        <v>62</v>
      </c>
      <c r="F62" s="19">
        <v>1</v>
      </c>
      <c r="G62" s="19">
        <v>31.59</v>
      </c>
      <c r="H62" s="19">
        <v>31.11</v>
      </c>
      <c r="I62" s="19">
        <v>99.99</v>
      </c>
      <c r="J62" s="19">
        <f t="shared" si="10"/>
        <v>57</v>
      </c>
      <c r="K62" s="19">
        <f t="shared" si="2"/>
        <v>62.7</v>
      </c>
      <c r="L62" s="19">
        <f t="shared" si="11"/>
        <v>55</v>
      </c>
      <c r="M62" s="19">
        <f t="shared" si="4"/>
        <v>62.7</v>
      </c>
      <c r="N62" s="19">
        <f t="shared" si="12"/>
        <v>58</v>
      </c>
      <c r="O62" s="19">
        <f t="shared" si="6"/>
        <v>31.11</v>
      </c>
    </row>
    <row r="63" spans="1:15" s="20" customFormat="1" ht="20.25" customHeight="1" x14ac:dyDescent="0.3">
      <c r="A63" s="18">
        <f t="shared" si="0"/>
        <v>60</v>
      </c>
      <c r="B63" s="19">
        <v>1</v>
      </c>
      <c r="C63" s="18">
        <v>44</v>
      </c>
      <c r="D63" s="18" t="s">
        <v>90</v>
      </c>
      <c r="E63" s="19" t="s">
        <v>36</v>
      </c>
      <c r="F63" s="18">
        <v>4</v>
      </c>
      <c r="G63" s="18">
        <v>33.43</v>
      </c>
      <c r="H63" s="18">
        <v>32.119999999999997</v>
      </c>
      <c r="I63" s="18">
        <v>30.74</v>
      </c>
      <c r="J63" s="18">
        <f t="shared" si="10"/>
        <v>59</v>
      </c>
      <c r="K63" s="18">
        <f t="shared" si="2"/>
        <v>65.55</v>
      </c>
      <c r="L63" s="18">
        <f t="shared" si="11"/>
        <v>59</v>
      </c>
      <c r="M63" s="18">
        <f t="shared" si="4"/>
        <v>62.859999999999992</v>
      </c>
      <c r="N63" s="18">
        <f t="shared" si="12"/>
        <v>60</v>
      </c>
      <c r="O63" s="18">
        <f t="shared" si="6"/>
        <v>30.74</v>
      </c>
    </row>
    <row r="64" spans="1:15" s="21" customFormat="1" ht="20.25" customHeight="1" x14ac:dyDescent="0.3">
      <c r="A64" s="18">
        <f t="shared" si="0"/>
        <v>61</v>
      </c>
      <c r="B64" s="19">
        <v>1</v>
      </c>
      <c r="C64" s="25">
        <v>26</v>
      </c>
      <c r="D64" s="18" t="s">
        <v>91</v>
      </c>
      <c r="E64" s="19" t="s">
        <v>57</v>
      </c>
      <c r="F64" s="18">
        <v>6</v>
      </c>
      <c r="G64" s="18">
        <v>29.84</v>
      </c>
      <c r="H64" s="18">
        <v>33.81</v>
      </c>
      <c r="I64" s="19">
        <v>99.99</v>
      </c>
      <c r="J64" s="18">
        <f t="shared" si="10"/>
        <v>49</v>
      </c>
      <c r="K64" s="18">
        <f t="shared" si="2"/>
        <v>63.650000000000006</v>
      </c>
      <c r="L64" s="18">
        <f t="shared" si="11"/>
        <v>58</v>
      </c>
      <c r="M64" s="18">
        <f t="shared" si="4"/>
        <v>63.649999999999991</v>
      </c>
      <c r="N64" s="18">
        <f t="shared" si="12"/>
        <v>61</v>
      </c>
      <c r="O64" s="18">
        <f t="shared" si="6"/>
        <v>29.84</v>
      </c>
    </row>
    <row r="65" spans="1:15" s="27" customFormat="1" ht="20.25" customHeight="1" x14ac:dyDescent="0.3">
      <c r="A65" s="18">
        <f t="shared" si="0"/>
        <v>62</v>
      </c>
      <c r="B65" s="19">
        <v>1</v>
      </c>
      <c r="C65" s="18">
        <v>61</v>
      </c>
      <c r="D65" s="18" t="s">
        <v>92</v>
      </c>
      <c r="E65" s="19" t="s">
        <v>62</v>
      </c>
      <c r="F65" s="18">
        <v>1</v>
      </c>
      <c r="G65" s="18">
        <v>33.97</v>
      </c>
      <c r="H65" s="18">
        <v>32.770000000000003</v>
      </c>
      <c r="I65" s="19">
        <v>99.99</v>
      </c>
      <c r="J65" s="18">
        <f t="shared" si="10"/>
        <v>61</v>
      </c>
      <c r="K65" s="18">
        <f t="shared" si="2"/>
        <v>66.740000000000009</v>
      </c>
      <c r="L65" s="18">
        <f t="shared" si="11"/>
        <v>60</v>
      </c>
      <c r="M65" s="18">
        <f t="shared" si="4"/>
        <v>66.740000000000023</v>
      </c>
      <c r="N65" s="18">
        <f t="shared" si="12"/>
        <v>62</v>
      </c>
      <c r="O65" s="18">
        <f t="shared" si="6"/>
        <v>32.770000000000003</v>
      </c>
    </row>
    <row r="66" spans="1:15" s="22" customFormat="1" ht="20.25" customHeight="1" x14ac:dyDescent="0.3">
      <c r="A66" s="19">
        <f t="shared" si="0"/>
        <v>63</v>
      </c>
      <c r="B66" s="19">
        <v>2</v>
      </c>
      <c r="C66" s="19">
        <v>34</v>
      </c>
      <c r="D66" s="19" t="s">
        <v>93</v>
      </c>
      <c r="E66" s="19" t="s">
        <v>36</v>
      </c>
      <c r="F66" s="19">
        <v>4</v>
      </c>
      <c r="G66" s="19">
        <v>36.33</v>
      </c>
      <c r="H66" s="19">
        <v>32.130000000000003</v>
      </c>
      <c r="I66" s="19">
        <v>99.99</v>
      </c>
      <c r="J66" s="19">
        <f t="shared" si="10"/>
        <v>64</v>
      </c>
      <c r="K66" s="19">
        <f t="shared" si="2"/>
        <v>68.460000000000008</v>
      </c>
      <c r="L66" s="19">
        <f t="shared" si="11"/>
        <v>61</v>
      </c>
      <c r="M66" s="19">
        <f t="shared" si="4"/>
        <v>68.459999999999994</v>
      </c>
      <c r="N66" s="19">
        <f t="shared" si="12"/>
        <v>63</v>
      </c>
      <c r="O66" s="19">
        <f t="shared" si="6"/>
        <v>32.130000000000003</v>
      </c>
    </row>
    <row r="67" spans="1:15" s="20" customFormat="1" ht="20.25" customHeight="1" x14ac:dyDescent="0.3">
      <c r="A67" s="19">
        <f t="shared" si="0"/>
        <v>64</v>
      </c>
      <c r="B67" s="19">
        <v>1</v>
      </c>
      <c r="C67" s="19">
        <v>63</v>
      </c>
      <c r="D67" s="19" t="s">
        <v>94</v>
      </c>
      <c r="E67" s="19" t="s">
        <v>69</v>
      </c>
      <c r="F67" s="19">
        <v>3</v>
      </c>
      <c r="G67" s="19">
        <v>32.65</v>
      </c>
      <c r="H67" s="19">
        <v>36.08</v>
      </c>
      <c r="I67" s="19">
        <v>99.99</v>
      </c>
      <c r="J67" s="19">
        <f t="shared" si="10"/>
        <v>58</v>
      </c>
      <c r="K67" s="19">
        <f t="shared" si="2"/>
        <v>68.72999999999999</v>
      </c>
      <c r="L67" s="19">
        <f t="shared" si="11"/>
        <v>63</v>
      </c>
      <c r="M67" s="19">
        <f t="shared" si="4"/>
        <v>68.729999999999976</v>
      </c>
      <c r="N67" s="19">
        <f t="shared" si="12"/>
        <v>64</v>
      </c>
      <c r="O67" s="19">
        <f t="shared" si="6"/>
        <v>32.65</v>
      </c>
    </row>
    <row r="68" spans="1:15" s="22" customFormat="1" ht="20.25" customHeight="1" x14ac:dyDescent="0.3">
      <c r="A68" s="19">
        <f t="shared" ref="A68:A79" si="13">N68</f>
        <v>65</v>
      </c>
      <c r="B68" s="19">
        <v>1</v>
      </c>
      <c r="C68" s="19">
        <v>13</v>
      </c>
      <c r="D68" s="19" t="s">
        <v>95</v>
      </c>
      <c r="E68" s="19" t="s">
        <v>69</v>
      </c>
      <c r="F68" s="19">
        <v>3</v>
      </c>
      <c r="G68" s="19">
        <v>37.39</v>
      </c>
      <c r="H68" s="19">
        <v>32.06</v>
      </c>
      <c r="I68" s="19">
        <v>99.99</v>
      </c>
      <c r="J68" s="19">
        <f t="shared" si="10"/>
        <v>68</v>
      </c>
      <c r="K68" s="19">
        <f t="shared" ref="K68:K79" si="14">SUM(G68:H68)</f>
        <v>69.45</v>
      </c>
      <c r="L68" s="19">
        <f t="shared" si="11"/>
        <v>64</v>
      </c>
      <c r="M68" s="19">
        <f t="shared" ref="M68:M79" si="15">SUM(G68:I68)-MAX(G68:I68)</f>
        <v>69.45</v>
      </c>
      <c r="N68" s="19">
        <f t="shared" si="12"/>
        <v>65</v>
      </c>
      <c r="O68" s="19">
        <f t="shared" ref="O68:O79" si="16">MIN(G68:I68)</f>
        <v>32.06</v>
      </c>
    </row>
    <row r="69" spans="1:15" s="20" customFormat="1" ht="20.25" customHeight="1" x14ac:dyDescent="0.3">
      <c r="A69" s="19">
        <f t="shared" si="13"/>
        <v>66</v>
      </c>
      <c r="B69" s="19">
        <v>2</v>
      </c>
      <c r="C69" s="19">
        <v>8</v>
      </c>
      <c r="D69" s="19" t="s">
        <v>96</v>
      </c>
      <c r="E69" s="18" t="s">
        <v>43</v>
      </c>
      <c r="F69" s="19">
        <v>8</v>
      </c>
      <c r="G69" s="19">
        <v>37.35</v>
      </c>
      <c r="H69" s="19">
        <v>32.340000000000003</v>
      </c>
      <c r="I69" s="19">
        <v>99.99</v>
      </c>
      <c r="J69" s="19">
        <f>RANK($G69,$G$4:$G$81,1)</f>
        <v>67</v>
      </c>
      <c r="K69" s="19">
        <f t="shared" si="14"/>
        <v>69.69</v>
      </c>
      <c r="L69" s="19">
        <f>RANK($K69,$K$4:$K$81,1)</f>
        <v>65</v>
      </c>
      <c r="M69" s="19">
        <f t="shared" si="15"/>
        <v>69.690000000000012</v>
      </c>
      <c r="N69" s="19">
        <f>RANK($M69,$M$4:$M$81,1)</f>
        <v>66</v>
      </c>
      <c r="O69" s="19">
        <f t="shared" si="16"/>
        <v>32.340000000000003</v>
      </c>
    </row>
    <row r="70" spans="1:15" s="20" customFormat="1" ht="20.25" customHeight="1" x14ac:dyDescent="0.3">
      <c r="A70" s="19">
        <f t="shared" si="13"/>
        <v>67</v>
      </c>
      <c r="B70" s="19">
        <v>1</v>
      </c>
      <c r="C70" s="19">
        <v>16</v>
      </c>
      <c r="D70" s="19" t="s">
        <v>97</v>
      </c>
      <c r="E70" s="19" t="s">
        <v>57</v>
      </c>
      <c r="F70" s="19">
        <v>6</v>
      </c>
      <c r="G70" s="19">
        <v>36.4</v>
      </c>
      <c r="H70" s="19">
        <v>34.54</v>
      </c>
      <c r="I70" s="19">
        <v>99.99</v>
      </c>
      <c r="J70" s="19">
        <f>RANK($G70,$G$4:$G$79,1)</f>
        <v>66</v>
      </c>
      <c r="K70" s="19">
        <f t="shared" si="14"/>
        <v>70.94</v>
      </c>
      <c r="L70" s="19">
        <f>RANK($K70,$K$4:$K$79,1)</f>
        <v>66</v>
      </c>
      <c r="M70" s="19">
        <f t="shared" si="15"/>
        <v>70.940000000000012</v>
      </c>
      <c r="N70" s="19">
        <f>RANK($M70,$M$4:$M$79,1)</f>
        <v>67</v>
      </c>
      <c r="O70" s="19">
        <f t="shared" si="16"/>
        <v>34.54</v>
      </c>
    </row>
    <row r="71" spans="1:15" s="20" customFormat="1" ht="20.25" customHeight="1" x14ac:dyDescent="0.3">
      <c r="A71" s="18">
        <f t="shared" si="13"/>
        <v>68</v>
      </c>
      <c r="B71" s="18">
        <v>1</v>
      </c>
      <c r="C71" s="18">
        <v>47</v>
      </c>
      <c r="D71" s="18" t="s">
        <v>98</v>
      </c>
      <c r="E71" s="19" t="s">
        <v>26</v>
      </c>
      <c r="F71" s="18">
        <v>7</v>
      </c>
      <c r="G71" s="18">
        <v>36.33</v>
      </c>
      <c r="H71" s="18">
        <v>35.11</v>
      </c>
      <c r="I71" s="19">
        <v>99.99</v>
      </c>
      <c r="J71" s="18">
        <f>RANK($G71,$G$4:$G$79,1)</f>
        <v>64</v>
      </c>
      <c r="K71" s="18">
        <f t="shared" si="14"/>
        <v>71.44</v>
      </c>
      <c r="L71" s="18">
        <f>RANK($K71,$K$4:$K$79,1)</f>
        <v>67</v>
      </c>
      <c r="M71" s="18">
        <f t="shared" si="15"/>
        <v>71.440000000000012</v>
      </c>
      <c r="N71" s="18">
        <f>RANK($M71,$M$4:$M$79,1)</f>
        <v>68</v>
      </c>
      <c r="O71" s="18">
        <f t="shared" si="16"/>
        <v>35.11</v>
      </c>
    </row>
    <row r="72" spans="1:15" s="20" customFormat="1" ht="20.25" customHeight="1" x14ac:dyDescent="0.3">
      <c r="A72" s="19">
        <f t="shared" si="13"/>
        <v>69</v>
      </c>
      <c r="B72" s="19">
        <v>2</v>
      </c>
      <c r="C72" s="19">
        <v>18</v>
      </c>
      <c r="D72" s="19" t="s">
        <v>99</v>
      </c>
      <c r="E72" s="18" t="s">
        <v>43</v>
      </c>
      <c r="F72" s="19">
        <v>8</v>
      </c>
      <c r="G72" s="19">
        <v>38.590000000000003</v>
      </c>
      <c r="H72" s="19">
        <v>36.57</v>
      </c>
      <c r="I72" s="19">
        <v>99.99</v>
      </c>
      <c r="J72" s="19">
        <f>RANK($G72,$G$4:$G$81,1)</f>
        <v>69</v>
      </c>
      <c r="K72" s="19">
        <f t="shared" si="14"/>
        <v>75.16</v>
      </c>
      <c r="L72" s="19">
        <f>RANK($K72,$K$4:$K$81,1)</f>
        <v>68</v>
      </c>
      <c r="M72" s="19">
        <f t="shared" si="15"/>
        <v>75.159999999999982</v>
      </c>
      <c r="N72" s="19">
        <f>RANK($M72,$M$4:$M$81,1)</f>
        <v>69</v>
      </c>
      <c r="O72" s="19">
        <f t="shared" si="16"/>
        <v>36.57</v>
      </c>
    </row>
    <row r="73" spans="1:15" s="20" customFormat="1" ht="20.25" customHeight="1" x14ac:dyDescent="0.3">
      <c r="A73" s="19">
        <f t="shared" si="13"/>
        <v>70</v>
      </c>
      <c r="B73" s="19">
        <v>2</v>
      </c>
      <c r="C73" s="19">
        <v>23</v>
      </c>
      <c r="D73" s="19" t="s">
        <v>100</v>
      </c>
      <c r="E73" s="19" t="s">
        <v>69</v>
      </c>
      <c r="F73" s="19">
        <v>3</v>
      </c>
      <c r="G73" s="19">
        <v>40.700000000000003</v>
      </c>
      <c r="H73" s="19">
        <v>42.04</v>
      </c>
      <c r="I73" s="19">
        <v>99.99</v>
      </c>
      <c r="J73" s="19">
        <f>RANK($G73,$G$4:$G$79,1)</f>
        <v>70</v>
      </c>
      <c r="K73" s="19">
        <f t="shared" si="14"/>
        <v>82.740000000000009</v>
      </c>
      <c r="L73" s="19">
        <f>RANK($K73,$K$4:$K$79,1)</f>
        <v>69</v>
      </c>
      <c r="M73" s="19">
        <f t="shared" si="15"/>
        <v>82.740000000000023</v>
      </c>
      <c r="N73" s="19">
        <f>RANK($M73,$M$4:$M$79,1)</f>
        <v>70</v>
      </c>
      <c r="O73" s="19">
        <f t="shared" si="16"/>
        <v>40.700000000000003</v>
      </c>
    </row>
    <row r="74" spans="1:15" s="20" customFormat="1" ht="20.25" customHeight="1" x14ac:dyDescent="0.3">
      <c r="A74" s="18">
        <f t="shared" si="13"/>
        <v>71</v>
      </c>
      <c r="B74" s="18">
        <v>1</v>
      </c>
      <c r="C74" s="18">
        <v>57</v>
      </c>
      <c r="D74" s="18" t="s">
        <v>101</v>
      </c>
      <c r="E74" s="19" t="s">
        <v>26</v>
      </c>
      <c r="F74" s="18">
        <v>7</v>
      </c>
      <c r="G74" s="18">
        <v>41.68</v>
      </c>
      <c r="H74" s="18">
        <v>45.5</v>
      </c>
      <c r="I74" s="19">
        <v>99.99</v>
      </c>
      <c r="J74" s="18">
        <f>RANK($G74,$G$4:$G$79,1)</f>
        <v>72</v>
      </c>
      <c r="K74" s="18">
        <f t="shared" si="14"/>
        <v>87.18</v>
      </c>
      <c r="L74" s="18">
        <f>RANK($K74,$K$4:$K$79,1)</f>
        <v>70</v>
      </c>
      <c r="M74" s="18">
        <f t="shared" si="15"/>
        <v>87.180000000000021</v>
      </c>
      <c r="N74" s="18">
        <f>RANK($M74,$M$4:$M$79,1)</f>
        <v>71</v>
      </c>
      <c r="O74" s="18">
        <f t="shared" si="16"/>
        <v>41.68</v>
      </c>
    </row>
    <row r="75" spans="1:15" s="20" customFormat="1" ht="20.25" customHeight="1" x14ac:dyDescent="0.3">
      <c r="A75" s="18">
        <f t="shared" si="13"/>
        <v>72</v>
      </c>
      <c r="B75" s="18">
        <v>2</v>
      </c>
      <c r="C75" s="18">
        <v>33</v>
      </c>
      <c r="D75" s="18" t="s">
        <v>102</v>
      </c>
      <c r="E75" s="19" t="s">
        <v>69</v>
      </c>
      <c r="F75" s="18">
        <v>3</v>
      </c>
      <c r="G75" s="18">
        <v>54.88</v>
      </c>
      <c r="H75" s="18">
        <v>44.11</v>
      </c>
      <c r="I75" s="19">
        <v>99.99</v>
      </c>
      <c r="J75" s="18">
        <f>RANK($G75,$G$4:$G$79,1)</f>
        <v>73</v>
      </c>
      <c r="K75" s="18">
        <f t="shared" si="14"/>
        <v>98.990000000000009</v>
      </c>
      <c r="L75" s="18">
        <f>RANK($K75,$K$4:$K$79,1)</f>
        <v>71</v>
      </c>
      <c r="M75" s="18">
        <f t="shared" si="15"/>
        <v>98.990000000000023</v>
      </c>
      <c r="N75" s="18">
        <f>RANK($M75,$M$4:$M$79,1)</f>
        <v>72</v>
      </c>
      <c r="O75" s="18">
        <f t="shared" si="16"/>
        <v>44.11</v>
      </c>
    </row>
    <row r="76" spans="1:15" s="20" customFormat="1" ht="20.25" customHeight="1" x14ac:dyDescent="0.3">
      <c r="A76" s="19">
        <f t="shared" si="13"/>
        <v>73</v>
      </c>
      <c r="B76" s="18">
        <v>1</v>
      </c>
      <c r="C76" s="19">
        <v>48</v>
      </c>
      <c r="D76" s="19" t="s">
        <v>103</v>
      </c>
      <c r="E76" s="18" t="s">
        <v>43</v>
      </c>
      <c r="F76" s="19">
        <v>8</v>
      </c>
      <c r="G76" s="19">
        <v>58.71</v>
      </c>
      <c r="H76" s="19">
        <v>47.74</v>
      </c>
      <c r="I76" s="19">
        <v>99.99</v>
      </c>
      <c r="J76" s="19">
        <f>RANK($G76,$G$4:$G$81,1)</f>
        <v>74</v>
      </c>
      <c r="K76" s="19">
        <f t="shared" si="14"/>
        <v>106.45</v>
      </c>
      <c r="L76" s="19">
        <f>RANK($K76,$K$4:$K$81,1)</f>
        <v>72</v>
      </c>
      <c r="M76" s="19">
        <f t="shared" si="15"/>
        <v>106.45</v>
      </c>
      <c r="N76" s="19">
        <f>RANK($M76,$M$4:$M$81,1)</f>
        <v>73</v>
      </c>
      <c r="O76" s="19">
        <f t="shared" si="16"/>
        <v>47.74</v>
      </c>
    </row>
    <row r="77" spans="1:15" s="24" customFormat="1" ht="20.25" customHeight="1" x14ac:dyDescent="0.3">
      <c r="A77" s="19">
        <f t="shared" si="13"/>
        <v>74</v>
      </c>
      <c r="B77" s="18">
        <v>2</v>
      </c>
      <c r="C77" s="19">
        <v>36</v>
      </c>
      <c r="D77" s="19" t="s">
        <v>104</v>
      </c>
      <c r="E77" s="19" t="s">
        <v>57</v>
      </c>
      <c r="F77" s="19">
        <v>6</v>
      </c>
      <c r="G77" s="19">
        <v>30.73</v>
      </c>
      <c r="H77" s="19">
        <v>99.99</v>
      </c>
      <c r="I77" s="19">
        <v>99.99</v>
      </c>
      <c r="J77" s="19">
        <f>RANK($G77,$G$4:$G$79,1)</f>
        <v>53</v>
      </c>
      <c r="K77" s="19">
        <f t="shared" si="14"/>
        <v>130.72</v>
      </c>
      <c r="L77" s="19">
        <f>RANK($K77,$K$4:$K$79,1)</f>
        <v>74</v>
      </c>
      <c r="M77" s="19">
        <f t="shared" si="15"/>
        <v>130.71999999999997</v>
      </c>
      <c r="N77" s="19">
        <f>RANK($M77,$M$4:$M$79,1)</f>
        <v>74</v>
      </c>
      <c r="O77" s="19">
        <f t="shared" si="16"/>
        <v>30.73</v>
      </c>
    </row>
    <row r="78" spans="1:15" s="24" customFormat="1" ht="20.25" customHeight="1" x14ac:dyDescent="0.3">
      <c r="A78" s="19">
        <f t="shared" si="13"/>
        <v>75</v>
      </c>
      <c r="B78" s="19">
        <v>1</v>
      </c>
      <c r="C78" s="19">
        <v>6</v>
      </c>
      <c r="D78" s="19" t="s">
        <v>105</v>
      </c>
      <c r="E78" s="19" t="s">
        <v>57</v>
      </c>
      <c r="F78" s="19">
        <v>6</v>
      </c>
      <c r="G78" s="19">
        <v>99.99</v>
      </c>
      <c r="H78" s="19">
        <v>45.9</v>
      </c>
      <c r="I78" s="19">
        <v>99.99</v>
      </c>
      <c r="J78" s="19">
        <f>RANK($G78,$G$4:$G$79,1)</f>
        <v>75</v>
      </c>
      <c r="K78" s="19">
        <f t="shared" si="14"/>
        <v>145.88999999999999</v>
      </c>
      <c r="L78" s="19">
        <f>RANK($K78,$K$4:$K$79,1)</f>
        <v>75</v>
      </c>
      <c r="M78" s="19">
        <f t="shared" si="15"/>
        <v>145.88999999999999</v>
      </c>
      <c r="N78" s="19">
        <f>RANK($M78,$M$4:$M$79,1)</f>
        <v>75</v>
      </c>
      <c r="O78" s="19">
        <f t="shared" si="16"/>
        <v>45.9</v>
      </c>
    </row>
    <row r="79" spans="1:15" s="24" customFormat="1" ht="20.25" customHeight="1" x14ac:dyDescent="0.3">
      <c r="A79" s="19">
        <f t="shared" si="13"/>
        <v>76</v>
      </c>
      <c r="B79" s="19">
        <v>1</v>
      </c>
      <c r="C79" s="19">
        <v>43</v>
      </c>
      <c r="D79" s="19" t="s">
        <v>106</v>
      </c>
      <c r="E79" s="19" t="s">
        <v>69</v>
      </c>
      <c r="F79" s="19">
        <v>3</v>
      </c>
      <c r="G79" s="19">
        <v>99.99</v>
      </c>
      <c r="H79" s="19">
        <v>99.99</v>
      </c>
      <c r="I79" s="19">
        <v>99.99</v>
      </c>
      <c r="J79" s="19">
        <f>RANK($G79,$G$4:$G$79,1)</f>
        <v>75</v>
      </c>
      <c r="K79" s="19">
        <f t="shared" si="14"/>
        <v>199.98</v>
      </c>
      <c r="L79" s="19">
        <f>RANK($K79,$K$4:$K$79,1)</f>
        <v>76</v>
      </c>
      <c r="M79" s="19">
        <f t="shared" si="15"/>
        <v>199.97999999999996</v>
      </c>
      <c r="N79" s="19">
        <f>RANK($M79,$M$4:$M$79,1)</f>
        <v>76</v>
      </c>
      <c r="O79" s="19">
        <f t="shared" si="16"/>
        <v>99.99</v>
      </c>
    </row>
    <row r="81" spans="2:4" x14ac:dyDescent="0.3">
      <c r="B81" s="31" t="s">
        <v>107</v>
      </c>
    </row>
    <row r="83" spans="2:4" x14ac:dyDescent="0.3">
      <c r="C83" s="31" t="s">
        <v>108</v>
      </c>
      <c r="D83" s="8" t="s">
        <v>24</v>
      </c>
    </row>
    <row r="84" spans="2:4" x14ac:dyDescent="0.3">
      <c r="D84" s="8" t="s">
        <v>109</v>
      </c>
    </row>
    <row r="85" spans="2:4" x14ac:dyDescent="0.3">
      <c r="C85" s="31" t="s">
        <v>110</v>
      </c>
      <c r="D85" s="8" t="s">
        <v>111</v>
      </c>
    </row>
    <row r="86" spans="2:4" x14ac:dyDescent="0.3">
      <c r="D86" s="8" t="s">
        <v>112</v>
      </c>
    </row>
    <row r="87" spans="2:4" x14ac:dyDescent="0.3">
      <c r="C87" s="31" t="s">
        <v>113</v>
      </c>
      <c r="D87" s="8" t="s">
        <v>114</v>
      </c>
    </row>
    <row r="88" spans="2:4" x14ac:dyDescent="0.3">
      <c r="D88" s="8" t="s">
        <v>23</v>
      </c>
    </row>
  </sheetData>
  <autoFilter ref="A3:O3"/>
  <mergeCells count="1">
    <mergeCell ref="J2:K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Fliegerová</dc:creator>
  <cp:lastModifiedBy>Tereza Fliegerová</cp:lastModifiedBy>
  <dcterms:created xsi:type="dcterms:W3CDTF">2022-06-11T15:49:27Z</dcterms:created>
  <dcterms:modified xsi:type="dcterms:W3CDTF">2022-06-11T15:51:20Z</dcterms:modified>
</cp:coreProperties>
</file>