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48" windowWidth="22692" windowHeight="9804"/>
  </bookViews>
  <sheets>
    <sheet name="100mV" sheetId="1" r:id="rId1"/>
  </sheets>
  <externalReferences>
    <externalReference r:id="rId2"/>
  </externalReferences>
  <definedNames>
    <definedName name="_xlnm._FilterDatabase" localSheetId="0" hidden="1">'100mV'!$B$5:$J$115</definedName>
  </definedNames>
  <calcPr calcId="125725"/>
</workbook>
</file>

<file path=xl/calcChain.xml><?xml version="1.0" encoding="utf-8"?>
<calcChain xmlns="http://schemas.openxmlformats.org/spreadsheetml/2006/main">
  <c r="J115" i="1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<sst xmlns="http://schemas.openxmlformats.org/spreadsheetml/2006/main" count="14" uniqueCount="14">
  <si>
    <t>Krajské kolo v požárním sportu Moravskoslezského a Olomouckého kraje</t>
  </si>
  <si>
    <t>Třinec, 16. - 17. června 2018</t>
  </si>
  <si>
    <t>100m</t>
  </si>
  <si>
    <t>muži HZS</t>
  </si>
  <si>
    <t>apoř</t>
  </si>
  <si>
    <t>celkem</t>
  </si>
  <si>
    <t>MSK</t>
  </si>
  <si>
    <t>OLK</t>
  </si>
  <si>
    <t>st.č.</t>
  </si>
  <si>
    <t>závodník</t>
  </si>
  <si>
    <t>družstvo</t>
  </si>
  <si>
    <t>1. pokus</t>
  </si>
  <si>
    <t>2. pokus</t>
  </si>
  <si>
    <t>výsledný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</si>
</sst>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8/hzs%20MSK%20a%20OL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J"/>
      <sheetName val="věžS"/>
      <sheetName val="100mS"/>
      <sheetName val="věž"/>
      <sheetName val="100m"/>
      <sheetName val="věžV"/>
      <sheetName val="100mV"/>
      <sheetName val="dvojbojV"/>
      <sheetName val="věžD"/>
      <sheetName val="100mD"/>
      <sheetName val="dvojboj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27</v>
          </cell>
          <cell r="B6">
            <v>27.001000000000001</v>
          </cell>
          <cell r="C6">
            <v>27</v>
          </cell>
          <cell r="D6">
            <v>27</v>
          </cell>
          <cell r="E6">
            <v>19</v>
          </cell>
          <cell r="F6">
            <v>999</v>
          </cell>
          <cell r="G6" t="str">
            <v/>
          </cell>
          <cell r="H6">
            <v>1</v>
          </cell>
          <cell r="J6">
            <v>1</v>
          </cell>
          <cell r="L6" t="str">
            <v>Radek VÁŇA</v>
          </cell>
          <cell r="M6" t="str">
            <v>Nový Jičín</v>
          </cell>
          <cell r="N6">
            <v>19.22</v>
          </cell>
          <cell r="O6">
            <v>99.99</v>
          </cell>
          <cell r="P6">
            <v>19.22</v>
          </cell>
          <cell r="R6">
            <v>19.22</v>
          </cell>
          <cell r="S6">
            <v>99.99</v>
          </cell>
          <cell r="T6">
            <v>19.22</v>
          </cell>
        </row>
        <row r="7">
          <cell r="A7">
            <v>72</v>
          </cell>
          <cell r="B7">
            <v>72.016000000000005</v>
          </cell>
          <cell r="C7">
            <v>72</v>
          </cell>
          <cell r="D7">
            <v>999</v>
          </cell>
          <cell r="E7" t="str">
            <v/>
          </cell>
          <cell r="F7">
            <v>72</v>
          </cell>
          <cell r="G7">
            <v>31</v>
          </cell>
          <cell r="H7">
            <v>2</v>
          </cell>
          <cell r="J7">
            <v>16</v>
          </cell>
          <cell r="L7" t="str">
            <v>Jakub DOLEČEK</v>
          </cell>
          <cell r="M7" t="str">
            <v>Prostějov</v>
          </cell>
          <cell r="N7">
            <v>24.59</v>
          </cell>
          <cell r="O7">
            <v>99.99</v>
          </cell>
          <cell r="P7">
            <v>24.59</v>
          </cell>
          <cell r="R7">
            <v>24.59</v>
          </cell>
          <cell r="S7">
            <v>99.99</v>
          </cell>
          <cell r="T7">
            <v>24.59</v>
          </cell>
        </row>
        <row r="8">
          <cell r="A8">
            <v>39</v>
          </cell>
          <cell r="B8">
            <v>39.021000000000001</v>
          </cell>
          <cell r="C8">
            <v>39</v>
          </cell>
          <cell r="D8">
            <v>39</v>
          </cell>
          <cell r="E8">
            <v>24</v>
          </cell>
          <cell r="F8">
            <v>999</v>
          </cell>
          <cell r="G8" t="str">
            <v/>
          </cell>
          <cell r="H8">
            <v>3</v>
          </cell>
          <cell r="J8">
            <v>21</v>
          </cell>
          <cell r="L8" t="str">
            <v>Marek FUCIMAN</v>
          </cell>
          <cell r="M8" t="str">
            <v>Frýdek-Místek</v>
          </cell>
          <cell r="N8">
            <v>99.99</v>
          </cell>
          <cell r="O8">
            <v>20.18</v>
          </cell>
          <cell r="P8">
            <v>20.18</v>
          </cell>
          <cell r="R8">
            <v>99.99</v>
          </cell>
          <cell r="S8">
            <v>20.18</v>
          </cell>
          <cell r="T8">
            <v>20.18</v>
          </cell>
        </row>
        <row r="9">
          <cell r="A9">
            <v>70</v>
          </cell>
          <cell r="B9">
            <v>70.031000000000006</v>
          </cell>
          <cell r="C9">
            <v>70</v>
          </cell>
          <cell r="D9">
            <v>999</v>
          </cell>
          <cell r="E9" t="str">
            <v/>
          </cell>
          <cell r="F9">
            <v>70</v>
          </cell>
          <cell r="G9">
            <v>30</v>
          </cell>
          <cell r="H9">
            <v>4</v>
          </cell>
          <cell r="J9">
            <v>31</v>
          </cell>
          <cell r="L9" t="str">
            <v>Michal KUŽÍLEK</v>
          </cell>
          <cell r="M9" t="str">
            <v>Jeseník</v>
          </cell>
          <cell r="N9">
            <v>29.47</v>
          </cell>
          <cell r="O9">
            <v>23.72</v>
          </cell>
          <cell r="P9">
            <v>23.72</v>
          </cell>
          <cell r="R9">
            <v>29.47</v>
          </cell>
          <cell r="S9">
            <v>23.72</v>
          </cell>
          <cell r="T9">
            <v>23.72</v>
          </cell>
        </row>
        <row r="10">
          <cell r="A10">
            <v>40</v>
          </cell>
          <cell r="B10">
            <v>40.043999999999997</v>
          </cell>
          <cell r="C10">
            <v>40</v>
          </cell>
          <cell r="D10">
            <v>40</v>
          </cell>
          <cell r="E10">
            <v>25</v>
          </cell>
          <cell r="F10">
            <v>999</v>
          </cell>
          <cell r="G10" t="str">
            <v/>
          </cell>
          <cell r="H10">
            <v>5</v>
          </cell>
          <cell r="J10">
            <v>44</v>
          </cell>
          <cell r="L10" t="str">
            <v>Radomír KUBESA</v>
          </cell>
          <cell r="M10" t="str">
            <v>Opava</v>
          </cell>
          <cell r="N10">
            <v>20.190000000000001</v>
          </cell>
          <cell r="O10">
            <v>33.520000000000003</v>
          </cell>
          <cell r="P10">
            <v>20.190000000000001</v>
          </cell>
          <cell r="R10">
            <v>20.190000000000001</v>
          </cell>
          <cell r="S10">
            <v>33.520000000000003</v>
          </cell>
          <cell r="T10">
            <v>20.190000000000001</v>
          </cell>
        </row>
        <row r="11">
          <cell r="A11">
            <v>44</v>
          </cell>
          <cell r="B11">
            <v>44.057000000000002</v>
          </cell>
          <cell r="C11">
            <v>44</v>
          </cell>
          <cell r="D11">
            <v>999</v>
          </cell>
          <cell r="E11" t="str">
            <v/>
          </cell>
          <cell r="F11">
            <v>44</v>
          </cell>
          <cell r="G11">
            <v>18</v>
          </cell>
          <cell r="H11">
            <v>6</v>
          </cell>
          <cell r="J11">
            <v>57</v>
          </cell>
          <cell r="L11" t="str">
            <v>Tomáš HRADIL</v>
          </cell>
          <cell r="M11" t="str">
            <v>Olomouc</v>
          </cell>
          <cell r="N11">
            <v>20.43</v>
          </cell>
          <cell r="O11">
            <v>99.99</v>
          </cell>
          <cell r="P11">
            <v>20.43</v>
          </cell>
          <cell r="R11">
            <v>20.43</v>
          </cell>
          <cell r="S11">
            <v>99.99</v>
          </cell>
          <cell r="T11">
            <v>20.43</v>
          </cell>
        </row>
        <row r="12">
          <cell r="A12">
            <v>10</v>
          </cell>
          <cell r="B12">
            <v>10.061</v>
          </cell>
          <cell r="C12">
            <v>10</v>
          </cell>
          <cell r="D12">
            <v>10</v>
          </cell>
          <cell r="E12">
            <v>9</v>
          </cell>
          <cell r="F12">
            <v>999</v>
          </cell>
          <cell r="G12" t="str">
            <v/>
          </cell>
          <cell r="H12">
            <v>7</v>
          </cell>
          <cell r="J12">
            <v>61</v>
          </cell>
          <cell r="L12" t="str">
            <v>Jan GRYGAR</v>
          </cell>
          <cell r="M12" t="str">
            <v>Karviná</v>
          </cell>
          <cell r="N12">
            <v>23.32</v>
          </cell>
          <cell r="O12">
            <v>17.41</v>
          </cell>
          <cell r="P12">
            <v>17.41</v>
          </cell>
          <cell r="R12">
            <v>23.32</v>
          </cell>
          <cell r="S12">
            <v>17.41</v>
          </cell>
          <cell r="T12">
            <v>17.41</v>
          </cell>
        </row>
        <row r="13">
          <cell r="A13">
            <v>62</v>
          </cell>
          <cell r="B13">
            <v>62.070999999999998</v>
          </cell>
          <cell r="C13">
            <v>62</v>
          </cell>
          <cell r="D13">
            <v>999</v>
          </cell>
          <cell r="E13" t="str">
            <v/>
          </cell>
          <cell r="F13">
            <v>62</v>
          </cell>
          <cell r="G13">
            <v>29</v>
          </cell>
          <cell r="H13">
            <v>8</v>
          </cell>
          <cell r="J13">
            <v>71</v>
          </cell>
          <cell r="L13" t="str">
            <v>Jiří TOMÁŠEK</v>
          </cell>
          <cell r="M13" t="str">
            <v>Šumperk</v>
          </cell>
          <cell r="N13">
            <v>22.17</v>
          </cell>
          <cell r="O13">
            <v>22.4</v>
          </cell>
          <cell r="P13">
            <v>22.17</v>
          </cell>
          <cell r="R13">
            <v>22.17</v>
          </cell>
          <cell r="S13">
            <v>22.4</v>
          </cell>
          <cell r="T13">
            <v>22.17</v>
          </cell>
        </row>
        <row r="14">
          <cell r="A14">
            <v>15</v>
          </cell>
          <cell r="B14">
            <v>15.081</v>
          </cell>
          <cell r="C14">
            <v>15</v>
          </cell>
          <cell r="D14">
            <v>15</v>
          </cell>
          <cell r="E14">
            <v>12</v>
          </cell>
          <cell r="F14">
            <v>999</v>
          </cell>
          <cell r="G14" t="str">
            <v/>
          </cell>
          <cell r="H14">
            <v>9</v>
          </cell>
          <cell r="J14">
            <v>81</v>
          </cell>
          <cell r="L14" t="str">
            <v>Kamil BEZRUČ</v>
          </cell>
          <cell r="M14" t="str">
            <v>Ostrava</v>
          </cell>
          <cell r="N14">
            <v>17.989999999999998</v>
          </cell>
          <cell r="O14">
            <v>99.99</v>
          </cell>
          <cell r="P14">
            <v>17.989999999999998</v>
          </cell>
          <cell r="R14">
            <v>17.989999999999998</v>
          </cell>
          <cell r="S14">
            <v>99.99</v>
          </cell>
          <cell r="T14">
            <v>17.989999999999998</v>
          </cell>
        </row>
        <row r="15">
          <cell r="A15">
            <v>29</v>
          </cell>
          <cell r="B15">
            <v>29.091999999999999</v>
          </cell>
          <cell r="C15">
            <v>29</v>
          </cell>
          <cell r="D15">
            <v>999</v>
          </cell>
          <cell r="E15" t="str">
            <v/>
          </cell>
          <cell r="F15">
            <v>29</v>
          </cell>
          <cell r="G15">
            <v>9</v>
          </cell>
          <cell r="H15">
            <v>10</v>
          </cell>
          <cell r="J15">
            <v>92</v>
          </cell>
          <cell r="L15" t="str">
            <v>Radek TOMČÍK</v>
          </cell>
          <cell r="M15" t="str">
            <v>Přerov</v>
          </cell>
          <cell r="N15">
            <v>19.38</v>
          </cell>
          <cell r="O15">
            <v>19.350000000000001</v>
          </cell>
          <cell r="P15">
            <v>19.350000000000001</v>
          </cell>
          <cell r="R15">
            <v>19.38</v>
          </cell>
          <cell r="S15">
            <v>19.350000000000001</v>
          </cell>
          <cell r="T15">
            <v>19.350000000000001</v>
          </cell>
        </row>
        <row r="16">
          <cell r="A16">
            <v>63</v>
          </cell>
          <cell r="B16">
            <v>63.106000000000002</v>
          </cell>
          <cell r="C16">
            <v>63</v>
          </cell>
          <cell r="D16">
            <v>63</v>
          </cell>
          <cell r="E16">
            <v>34</v>
          </cell>
          <cell r="F16">
            <v>999</v>
          </cell>
          <cell r="G16" t="str">
            <v/>
          </cell>
          <cell r="H16">
            <v>11</v>
          </cell>
          <cell r="J16">
            <v>106</v>
          </cell>
          <cell r="L16" t="str">
            <v>Roman ŠIMEK</v>
          </cell>
          <cell r="M16" t="str">
            <v>Bruntál</v>
          </cell>
          <cell r="N16">
            <v>22.3</v>
          </cell>
          <cell r="O16">
            <v>99.99</v>
          </cell>
          <cell r="P16">
            <v>22.3</v>
          </cell>
          <cell r="R16">
            <v>22.3</v>
          </cell>
          <cell r="S16">
            <v>99.99</v>
          </cell>
          <cell r="T16">
            <v>22.3</v>
          </cell>
        </row>
        <row r="17">
          <cell r="A17">
            <v>30</v>
          </cell>
          <cell r="B17">
            <v>30.001999999999999</v>
          </cell>
          <cell r="C17">
            <v>30</v>
          </cell>
          <cell r="D17">
            <v>30</v>
          </cell>
          <cell r="E17">
            <v>21</v>
          </cell>
          <cell r="F17">
            <v>999</v>
          </cell>
          <cell r="G17" t="str">
            <v/>
          </cell>
          <cell r="H17">
            <v>12</v>
          </cell>
          <cell r="J17">
            <v>2</v>
          </cell>
          <cell r="L17" t="str">
            <v>Tomáš POSPĚCH</v>
          </cell>
          <cell r="M17" t="str">
            <v>Nový Jičín</v>
          </cell>
          <cell r="N17">
            <v>19.88</v>
          </cell>
          <cell r="O17">
            <v>19.43</v>
          </cell>
          <cell r="P17">
            <v>19.43</v>
          </cell>
          <cell r="R17">
            <v>19.88</v>
          </cell>
          <cell r="S17">
            <v>19.43</v>
          </cell>
          <cell r="T17">
            <v>19.43</v>
          </cell>
        </row>
        <row r="18">
          <cell r="A18">
            <v>73</v>
          </cell>
          <cell r="B18">
            <v>73.016999999999996</v>
          </cell>
          <cell r="C18">
            <v>73</v>
          </cell>
          <cell r="D18">
            <v>999</v>
          </cell>
          <cell r="E18" t="str">
            <v/>
          </cell>
          <cell r="F18">
            <v>73</v>
          </cell>
          <cell r="G18">
            <v>32</v>
          </cell>
          <cell r="H18">
            <v>13</v>
          </cell>
          <cell r="J18">
            <v>17</v>
          </cell>
          <cell r="L18" t="str">
            <v>Lukáš HAVELKA</v>
          </cell>
          <cell r="M18" t="str">
            <v>Prostějov</v>
          </cell>
          <cell r="N18">
            <v>25.1</v>
          </cell>
          <cell r="O18">
            <v>99.99</v>
          </cell>
          <cell r="P18">
            <v>25.1</v>
          </cell>
          <cell r="R18">
            <v>25.1</v>
          </cell>
          <cell r="S18">
            <v>99.99</v>
          </cell>
          <cell r="T18">
            <v>25.1</v>
          </cell>
        </row>
        <row r="19">
          <cell r="A19">
            <v>64</v>
          </cell>
          <cell r="B19">
            <v>64.027000000000001</v>
          </cell>
          <cell r="C19">
            <v>64</v>
          </cell>
          <cell r="D19">
            <v>64</v>
          </cell>
          <cell r="E19">
            <v>35</v>
          </cell>
          <cell r="F19">
            <v>999</v>
          </cell>
          <cell r="G19" t="str">
            <v/>
          </cell>
          <cell r="H19">
            <v>14</v>
          </cell>
          <cell r="J19">
            <v>27</v>
          </cell>
          <cell r="L19" t="str">
            <v>Petr URBIŠ</v>
          </cell>
          <cell r="M19" t="str">
            <v>Frýdek-Místek</v>
          </cell>
          <cell r="N19">
            <v>22.42</v>
          </cell>
          <cell r="O19">
            <v>22.64</v>
          </cell>
          <cell r="P19">
            <v>22.42</v>
          </cell>
          <cell r="R19">
            <v>22.42</v>
          </cell>
          <cell r="S19">
            <v>22.64</v>
          </cell>
          <cell r="T19">
            <v>22.42</v>
          </cell>
        </row>
        <row r="20">
          <cell r="A20">
            <v>34</v>
          </cell>
          <cell r="B20">
            <v>34.031999999999996</v>
          </cell>
          <cell r="C20">
            <v>34</v>
          </cell>
          <cell r="D20">
            <v>999</v>
          </cell>
          <cell r="E20" t="str">
            <v/>
          </cell>
          <cell r="F20">
            <v>34</v>
          </cell>
          <cell r="G20">
            <v>12</v>
          </cell>
          <cell r="H20">
            <v>15</v>
          </cell>
          <cell r="J20">
            <v>32</v>
          </cell>
          <cell r="L20" t="str">
            <v>Jan NAJVÁREK</v>
          </cell>
          <cell r="M20" t="str">
            <v>Jeseník</v>
          </cell>
          <cell r="N20">
            <v>22.38</v>
          </cell>
          <cell r="O20">
            <v>19.87</v>
          </cell>
          <cell r="P20">
            <v>19.87</v>
          </cell>
          <cell r="R20">
            <v>22.38</v>
          </cell>
          <cell r="S20">
            <v>19.87</v>
          </cell>
          <cell r="T20">
            <v>19.87</v>
          </cell>
        </row>
        <row r="21">
          <cell r="A21">
            <v>28</v>
          </cell>
          <cell r="B21">
            <v>28.048999999999999</v>
          </cell>
          <cell r="C21">
            <v>28</v>
          </cell>
          <cell r="D21">
            <v>28</v>
          </cell>
          <cell r="E21">
            <v>20</v>
          </cell>
          <cell r="F21">
            <v>999</v>
          </cell>
          <cell r="G21" t="str">
            <v/>
          </cell>
          <cell r="H21">
            <v>16</v>
          </cell>
          <cell r="J21">
            <v>49</v>
          </cell>
          <cell r="L21" t="str">
            <v>Vít PETEREK</v>
          </cell>
          <cell r="M21" t="str">
            <v>Opava</v>
          </cell>
          <cell r="N21">
            <v>19.84</v>
          </cell>
          <cell r="O21">
            <v>19.260000000000002</v>
          </cell>
          <cell r="P21">
            <v>19.260000000000002</v>
          </cell>
          <cell r="R21">
            <v>19.84</v>
          </cell>
          <cell r="S21">
            <v>19.260000000000002</v>
          </cell>
          <cell r="T21">
            <v>19.260000000000002</v>
          </cell>
        </row>
        <row r="22">
          <cell r="A22">
            <v>46</v>
          </cell>
          <cell r="B22">
            <v>46.058</v>
          </cell>
          <cell r="C22">
            <v>46</v>
          </cell>
          <cell r="D22">
            <v>999</v>
          </cell>
          <cell r="E22" t="str">
            <v/>
          </cell>
          <cell r="F22">
            <v>46</v>
          </cell>
          <cell r="G22">
            <v>20</v>
          </cell>
          <cell r="H22">
            <v>17</v>
          </cell>
          <cell r="J22">
            <v>58</v>
          </cell>
          <cell r="L22" t="str">
            <v>Tomáš KŘÍŽEK</v>
          </cell>
          <cell r="M22" t="str">
            <v>Olomouc</v>
          </cell>
          <cell r="N22">
            <v>20.7</v>
          </cell>
          <cell r="O22">
            <v>20.55</v>
          </cell>
          <cell r="P22">
            <v>20.55</v>
          </cell>
          <cell r="R22">
            <v>20.7</v>
          </cell>
          <cell r="S22">
            <v>20.55</v>
          </cell>
          <cell r="T22">
            <v>20.55</v>
          </cell>
        </row>
        <row r="23">
          <cell r="A23">
            <v>7</v>
          </cell>
          <cell r="B23">
            <v>7.0620000000000003</v>
          </cell>
          <cell r="C23">
            <v>7</v>
          </cell>
          <cell r="D23">
            <v>7</v>
          </cell>
          <cell r="E23">
            <v>7</v>
          </cell>
          <cell r="F23">
            <v>999</v>
          </cell>
          <cell r="G23" t="str">
            <v/>
          </cell>
          <cell r="H23">
            <v>18</v>
          </cell>
          <cell r="J23">
            <v>62</v>
          </cell>
          <cell r="L23" t="str">
            <v>Šimon KUDRNA</v>
          </cell>
          <cell r="M23" t="str">
            <v>Karviná</v>
          </cell>
          <cell r="N23">
            <v>17.420000000000002</v>
          </cell>
          <cell r="O23">
            <v>17.29</v>
          </cell>
          <cell r="P23">
            <v>17.29</v>
          </cell>
          <cell r="R23">
            <v>17.420000000000002</v>
          </cell>
          <cell r="S23">
            <v>17.29</v>
          </cell>
          <cell r="T23">
            <v>17.29</v>
          </cell>
        </row>
        <row r="24">
          <cell r="A24">
            <v>31</v>
          </cell>
          <cell r="B24">
            <v>31.073</v>
          </cell>
          <cell r="C24">
            <v>31</v>
          </cell>
          <cell r="D24">
            <v>999</v>
          </cell>
          <cell r="E24" t="str">
            <v/>
          </cell>
          <cell r="F24">
            <v>31</v>
          </cell>
          <cell r="G24">
            <v>10</v>
          </cell>
          <cell r="H24">
            <v>19</v>
          </cell>
          <cell r="J24">
            <v>73</v>
          </cell>
          <cell r="L24" t="str">
            <v>Ondřej BERAN</v>
          </cell>
          <cell r="M24" t="str">
            <v>Šumperk</v>
          </cell>
          <cell r="N24">
            <v>20.52</v>
          </cell>
          <cell r="O24">
            <v>19.5</v>
          </cell>
          <cell r="P24">
            <v>19.5</v>
          </cell>
          <cell r="R24">
            <v>20.52</v>
          </cell>
          <cell r="S24">
            <v>19.5</v>
          </cell>
          <cell r="T24">
            <v>19.5</v>
          </cell>
        </row>
        <row r="25">
          <cell r="A25">
            <v>3</v>
          </cell>
          <cell r="B25">
            <v>3.0819999999999999</v>
          </cell>
          <cell r="C25">
            <v>3</v>
          </cell>
          <cell r="D25">
            <v>3</v>
          </cell>
          <cell r="E25">
            <v>3</v>
          </cell>
          <cell r="F25">
            <v>999</v>
          </cell>
          <cell r="G25" t="str">
            <v/>
          </cell>
          <cell r="H25">
            <v>20</v>
          </cell>
          <cell r="J25">
            <v>82</v>
          </cell>
          <cell r="L25" t="str">
            <v>Jan VYVIAL</v>
          </cell>
          <cell r="M25" t="str">
            <v>Ostrava</v>
          </cell>
          <cell r="N25">
            <v>16.71</v>
          </cell>
          <cell r="O25">
            <v>99.99</v>
          </cell>
          <cell r="P25">
            <v>16.71</v>
          </cell>
          <cell r="R25">
            <v>16.71</v>
          </cell>
          <cell r="S25">
            <v>99.99</v>
          </cell>
          <cell r="T25">
            <v>16.71</v>
          </cell>
        </row>
        <row r="26">
          <cell r="A26">
            <v>25</v>
          </cell>
          <cell r="B26">
            <v>25.093</v>
          </cell>
          <cell r="C26">
            <v>25</v>
          </cell>
          <cell r="D26">
            <v>999</v>
          </cell>
          <cell r="E26" t="str">
            <v/>
          </cell>
          <cell r="F26">
            <v>25</v>
          </cell>
          <cell r="G26">
            <v>8</v>
          </cell>
          <cell r="H26">
            <v>21</v>
          </cell>
          <cell r="J26">
            <v>93</v>
          </cell>
          <cell r="L26" t="str">
            <v>Jakub STREMPEK</v>
          </cell>
          <cell r="M26" t="str">
            <v>Přerov</v>
          </cell>
          <cell r="N26">
            <v>20.55</v>
          </cell>
          <cell r="O26">
            <v>19.170000000000002</v>
          </cell>
          <cell r="P26">
            <v>19.170000000000002</v>
          </cell>
          <cell r="R26">
            <v>20.55</v>
          </cell>
          <cell r="S26">
            <v>19.170000000000002</v>
          </cell>
          <cell r="T26">
            <v>19.170000000000002</v>
          </cell>
        </row>
        <row r="27">
          <cell r="A27">
            <v>13</v>
          </cell>
          <cell r="B27">
            <v>13.102</v>
          </cell>
          <cell r="C27">
            <v>13</v>
          </cell>
          <cell r="D27">
            <v>13</v>
          </cell>
          <cell r="E27">
            <v>11</v>
          </cell>
          <cell r="F27">
            <v>999</v>
          </cell>
          <cell r="G27" t="str">
            <v/>
          </cell>
          <cell r="H27">
            <v>22</v>
          </cell>
          <cell r="J27">
            <v>102</v>
          </cell>
          <cell r="L27" t="str">
            <v>Radim HANULÍK</v>
          </cell>
          <cell r="M27" t="str">
            <v>Bruntál</v>
          </cell>
          <cell r="N27">
            <v>28.29</v>
          </cell>
          <cell r="O27">
            <v>17.78</v>
          </cell>
          <cell r="P27">
            <v>17.78</v>
          </cell>
          <cell r="R27">
            <v>28.29</v>
          </cell>
          <cell r="S27">
            <v>17.78</v>
          </cell>
          <cell r="T27">
            <v>17.78</v>
          </cell>
        </row>
        <row r="28">
          <cell r="A28">
            <v>48</v>
          </cell>
          <cell r="B28">
            <v>48.003</v>
          </cell>
          <cell r="C28">
            <v>48</v>
          </cell>
          <cell r="D28">
            <v>48</v>
          </cell>
          <cell r="E28">
            <v>27</v>
          </cell>
          <cell r="F28">
            <v>999</v>
          </cell>
          <cell r="G28" t="str">
            <v/>
          </cell>
          <cell r="H28">
            <v>23</v>
          </cell>
          <cell r="J28">
            <v>3</v>
          </cell>
          <cell r="L28" t="str">
            <v>Tomáš VYKYDAL</v>
          </cell>
          <cell r="M28" t="str">
            <v>Nový Jičín</v>
          </cell>
          <cell r="N28">
            <v>21.62</v>
          </cell>
          <cell r="O28">
            <v>20.68</v>
          </cell>
          <cell r="P28">
            <v>20.68</v>
          </cell>
          <cell r="R28">
            <v>21.62</v>
          </cell>
          <cell r="S28">
            <v>20.68</v>
          </cell>
          <cell r="T28">
            <v>20.68</v>
          </cell>
        </row>
        <row r="29">
          <cell r="A29">
            <v>79</v>
          </cell>
          <cell r="B29">
            <v>79.02</v>
          </cell>
          <cell r="C29">
            <v>79</v>
          </cell>
          <cell r="D29">
            <v>999</v>
          </cell>
          <cell r="E29" t="str">
            <v/>
          </cell>
          <cell r="F29">
            <v>79</v>
          </cell>
          <cell r="G29">
            <v>36</v>
          </cell>
          <cell r="H29">
            <v>24</v>
          </cell>
          <cell r="J29">
            <v>20</v>
          </cell>
          <cell r="L29" t="str">
            <v>Petr OŠLEJŠEK</v>
          </cell>
          <cell r="M29" t="str">
            <v>Prostějov</v>
          </cell>
          <cell r="N29">
            <v>47.6</v>
          </cell>
          <cell r="O29">
            <v>99.99</v>
          </cell>
          <cell r="P29">
            <v>47.6</v>
          </cell>
          <cell r="R29">
            <v>47.6</v>
          </cell>
          <cell r="S29">
            <v>99.99</v>
          </cell>
          <cell r="T29">
            <v>47.6</v>
          </cell>
        </row>
        <row r="30">
          <cell r="A30">
            <v>36</v>
          </cell>
          <cell r="B30">
            <v>36.023000000000003</v>
          </cell>
          <cell r="C30">
            <v>36</v>
          </cell>
          <cell r="D30">
            <v>36</v>
          </cell>
          <cell r="E30">
            <v>23</v>
          </cell>
          <cell r="F30">
            <v>999</v>
          </cell>
          <cell r="G30" t="str">
            <v/>
          </cell>
          <cell r="H30">
            <v>25</v>
          </cell>
          <cell r="J30">
            <v>23</v>
          </cell>
          <cell r="L30" t="str">
            <v>Martin POLÁŠEK</v>
          </cell>
          <cell r="M30" t="str">
            <v>Frýdek-Místek</v>
          </cell>
          <cell r="N30">
            <v>20.45</v>
          </cell>
          <cell r="O30">
            <v>20.09</v>
          </cell>
          <cell r="P30">
            <v>20.09</v>
          </cell>
          <cell r="R30">
            <v>20.45</v>
          </cell>
          <cell r="S30">
            <v>20.09</v>
          </cell>
          <cell r="T30">
            <v>20.09</v>
          </cell>
        </row>
        <row r="31">
          <cell r="A31">
            <v>74</v>
          </cell>
          <cell r="B31">
            <v>74.033000000000001</v>
          </cell>
          <cell r="C31">
            <v>74</v>
          </cell>
          <cell r="D31">
            <v>999</v>
          </cell>
          <cell r="E31" t="str">
            <v/>
          </cell>
          <cell r="F31">
            <v>74</v>
          </cell>
          <cell r="G31">
            <v>33</v>
          </cell>
          <cell r="H31">
            <v>26</v>
          </cell>
          <cell r="J31">
            <v>33</v>
          </cell>
          <cell r="L31" t="str">
            <v>Jan HOŠKO</v>
          </cell>
          <cell r="M31" t="str">
            <v>Jeseník</v>
          </cell>
          <cell r="N31">
            <v>27.87</v>
          </cell>
          <cell r="O31">
            <v>25.49</v>
          </cell>
          <cell r="P31">
            <v>25.49</v>
          </cell>
          <cell r="R31">
            <v>27.87</v>
          </cell>
          <cell r="S31">
            <v>25.49</v>
          </cell>
          <cell r="T31">
            <v>25.49</v>
          </cell>
        </row>
        <row r="32">
          <cell r="A32">
            <v>32</v>
          </cell>
          <cell r="B32">
            <v>32.040999999999997</v>
          </cell>
          <cell r="C32">
            <v>32</v>
          </cell>
          <cell r="D32">
            <v>32</v>
          </cell>
          <cell r="E32">
            <v>22</v>
          </cell>
          <cell r="F32">
            <v>999</v>
          </cell>
          <cell r="G32" t="str">
            <v/>
          </cell>
          <cell r="H32">
            <v>27</v>
          </cell>
          <cell r="J32">
            <v>41</v>
          </cell>
          <cell r="L32" t="str">
            <v>Přemysl PTÁŠNÍK</v>
          </cell>
          <cell r="M32" t="str">
            <v>Opava</v>
          </cell>
          <cell r="N32">
            <v>19.559999999999999</v>
          </cell>
          <cell r="O32">
            <v>99.99</v>
          </cell>
          <cell r="P32">
            <v>19.559999999999999</v>
          </cell>
          <cell r="R32">
            <v>19.559999999999999</v>
          </cell>
          <cell r="S32">
            <v>99.99</v>
          </cell>
          <cell r="T32">
            <v>19.559999999999999</v>
          </cell>
        </row>
        <row r="33">
          <cell r="A33">
            <v>37</v>
          </cell>
          <cell r="B33">
            <v>37.055999999999997</v>
          </cell>
          <cell r="C33">
            <v>37</v>
          </cell>
          <cell r="D33">
            <v>999</v>
          </cell>
          <cell r="E33" t="str">
            <v/>
          </cell>
          <cell r="F33">
            <v>37</v>
          </cell>
          <cell r="G33">
            <v>14</v>
          </cell>
          <cell r="H33">
            <v>28</v>
          </cell>
          <cell r="J33">
            <v>56</v>
          </cell>
          <cell r="L33" t="str">
            <v>Radim CALETKA</v>
          </cell>
          <cell r="M33" t="str">
            <v>Olomouc</v>
          </cell>
          <cell r="N33">
            <v>20.100000000000001</v>
          </cell>
          <cell r="O33">
            <v>99.99</v>
          </cell>
          <cell r="P33">
            <v>20.100000000000001</v>
          </cell>
          <cell r="R33">
            <v>20.100000000000001</v>
          </cell>
          <cell r="S33">
            <v>99.99</v>
          </cell>
          <cell r="T33">
            <v>20.100000000000001</v>
          </cell>
        </row>
        <row r="34">
          <cell r="A34">
            <v>11</v>
          </cell>
          <cell r="B34">
            <v>11.063000000000001</v>
          </cell>
          <cell r="C34">
            <v>11</v>
          </cell>
          <cell r="D34">
            <v>11</v>
          </cell>
          <cell r="E34">
            <v>10</v>
          </cell>
          <cell r="F34">
            <v>999</v>
          </cell>
          <cell r="G34" t="str">
            <v/>
          </cell>
          <cell r="H34">
            <v>29</v>
          </cell>
          <cell r="J34">
            <v>63</v>
          </cell>
          <cell r="L34" t="str">
            <v>Jakub GRYČ</v>
          </cell>
          <cell r="M34" t="str">
            <v>Karviná</v>
          </cell>
          <cell r="N34">
            <v>18.239999999999998</v>
          </cell>
          <cell r="O34">
            <v>17.63</v>
          </cell>
          <cell r="P34">
            <v>17.63</v>
          </cell>
          <cell r="R34">
            <v>18.239999999999998</v>
          </cell>
          <cell r="S34">
            <v>17.63</v>
          </cell>
          <cell r="T34">
            <v>17.63</v>
          </cell>
        </row>
        <row r="35">
          <cell r="A35">
            <v>47</v>
          </cell>
          <cell r="B35">
            <v>47.073999999999998</v>
          </cell>
          <cell r="C35">
            <v>47</v>
          </cell>
          <cell r="D35">
            <v>999</v>
          </cell>
          <cell r="E35" t="str">
            <v/>
          </cell>
          <cell r="F35">
            <v>47</v>
          </cell>
          <cell r="G35">
            <v>21</v>
          </cell>
          <cell r="H35">
            <v>30</v>
          </cell>
          <cell r="J35">
            <v>74</v>
          </cell>
          <cell r="L35" t="str">
            <v>Jiří FOJTÍK</v>
          </cell>
          <cell r="M35" t="str">
            <v>Šumperk</v>
          </cell>
          <cell r="N35">
            <v>21.1</v>
          </cell>
          <cell r="O35">
            <v>20.59</v>
          </cell>
          <cell r="P35">
            <v>20.59</v>
          </cell>
          <cell r="R35">
            <v>21.1</v>
          </cell>
          <cell r="S35">
            <v>20.59</v>
          </cell>
          <cell r="T35">
            <v>20.59</v>
          </cell>
        </row>
        <row r="36">
          <cell r="A36">
            <v>5</v>
          </cell>
          <cell r="B36">
            <v>5.085</v>
          </cell>
          <cell r="C36">
            <v>5</v>
          </cell>
          <cell r="D36">
            <v>5</v>
          </cell>
          <cell r="E36">
            <v>5</v>
          </cell>
          <cell r="F36">
            <v>999</v>
          </cell>
          <cell r="G36" t="str">
            <v/>
          </cell>
          <cell r="H36">
            <v>31</v>
          </cell>
          <cell r="J36">
            <v>85</v>
          </cell>
          <cell r="L36" t="str">
            <v>Jakub ARVAI</v>
          </cell>
          <cell r="M36" t="str">
            <v>Ostrava</v>
          </cell>
          <cell r="N36">
            <v>17.43</v>
          </cell>
          <cell r="O36">
            <v>17.14</v>
          </cell>
          <cell r="P36">
            <v>17.14</v>
          </cell>
          <cell r="R36">
            <v>17.43</v>
          </cell>
          <cell r="S36">
            <v>17.14</v>
          </cell>
          <cell r="T36">
            <v>17.14</v>
          </cell>
        </row>
        <row r="37">
          <cell r="A37">
            <v>23</v>
          </cell>
          <cell r="B37">
            <v>23.094000000000001</v>
          </cell>
          <cell r="C37">
            <v>23</v>
          </cell>
          <cell r="D37">
            <v>999</v>
          </cell>
          <cell r="E37" t="str">
            <v/>
          </cell>
          <cell r="F37">
            <v>23</v>
          </cell>
          <cell r="G37">
            <v>6</v>
          </cell>
          <cell r="H37">
            <v>32</v>
          </cell>
          <cell r="J37">
            <v>94</v>
          </cell>
          <cell r="L37" t="str">
            <v>Pavel BERNHAUER</v>
          </cell>
          <cell r="M37" t="str">
            <v>Přerov</v>
          </cell>
          <cell r="N37">
            <v>19.190000000000001</v>
          </cell>
          <cell r="O37">
            <v>19.05</v>
          </cell>
          <cell r="P37">
            <v>19.05</v>
          </cell>
          <cell r="R37">
            <v>19.190000000000001</v>
          </cell>
          <cell r="S37">
            <v>19.05</v>
          </cell>
          <cell r="T37">
            <v>19.05</v>
          </cell>
        </row>
        <row r="38">
          <cell r="A38">
            <v>49</v>
          </cell>
          <cell r="B38">
            <v>49.103000000000002</v>
          </cell>
          <cell r="C38">
            <v>49</v>
          </cell>
          <cell r="D38">
            <v>49</v>
          </cell>
          <cell r="E38">
            <v>28</v>
          </cell>
          <cell r="F38">
            <v>999</v>
          </cell>
          <cell r="G38" t="str">
            <v/>
          </cell>
          <cell r="H38">
            <v>33</v>
          </cell>
          <cell r="J38">
            <v>103</v>
          </cell>
          <cell r="L38" t="str">
            <v>Petr BOXAN</v>
          </cell>
          <cell r="M38" t="str">
            <v>Bruntál</v>
          </cell>
          <cell r="N38">
            <v>20.82</v>
          </cell>
          <cell r="O38">
            <v>99.99</v>
          </cell>
          <cell r="P38">
            <v>20.82</v>
          </cell>
          <cell r="R38">
            <v>20.82</v>
          </cell>
          <cell r="S38">
            <v>99.99</v>
          </cell>
          <cell r="T38">
            <v>20.82</v>
          </cell>
        </row>
        <row r="39">
          <cell r="A39">
            <v>80</v>
          </cell>
          <cell r="B39">
            <v>110.005</v>
          </cell>
          <cell r="C39">
            <v>110</v>
          </cell>
          <cell r="D39">
            <v>110</v>
          </cell>
          <cell r="E39">
            <v>44</v>
          </cell>
          <cell r="F39">
            <v>999</v>
          </cell>
          <cell r="G39" t="str">
            <v/>
          </cell>
          <cell r="H39">
            <v>34</v>
          </cell>
          <cell r="J39">
            <v>5</v>
          </cell>
          <cell r="L39" t="str">
            <v>Lukáš JELŠÍK</v>
          </cell>
          <cell r="M39" t="str">
            <v>Nový Jičín</v>
          </cell>
          <cell r="N39">
            <v>99.99</v>
          </cell>
          <cell r="O39">
            <v>99.99</v>
          </cell>
          <cell r="P39">
            <v>99.99</v>
          </cell>
          <cell r="R39">
            <v>99.99</v>
          </cell>
          <cell r="S39">
            <v>99.99</v>
          </cell>
          <cell r="T39">
            <v>99.99</v>
          </cell>
        </row>
        <row r="40">
          <cell r="A40">
            <v>56</v>
          </cell>
          <cell r="B40">
            <v>56.012999999999998</v>
          </cell>
          <cell r="C40">
            <v>56</v>
          </cell>
          <cell r="D40">
            <v>999</v>
          </cell>
          <cell r="E40" t="str">
            <v/>
          </cell>
          <cell r="F40">
            <v>56</v>
          </cell>
          <cell r="G40">
            <v>27</v>
          </cell>
          <cell r="H40">
            <v>35</v>
          </cell>
          <cell r="J40">
            <v>13</v>
          </cell>
          <cell r="L40" t="str">
            <v>Jan HLOŽEK</v>
          </cell>
          <cell r="M40" t="str">
            <v>Prostějov</v>
          </cell>
          <cell r="N40">
            <v>23.13</v>
          </cell>
          <cell r="O40">
            <v>21.3</v>
          </cell>
          <cell r="P40">
            <v>21.3</v>
          </cell>
          <cell r="R40">
            <v>23.13</v>
          </cell>
          <cell r="S40">
            <v>21.3</v>
          </cell>
          <cell r="T40">
            <v>21.3</v>
          </cell>
        </row>
        <row r="41">
          <cell r="A41">
            <v>85</v>
          </cell>
          <cell r="B41">
            <v>110.024</v>
          </cell>
          <cell r="C41">
            <v>110</v>
          </cell>
          <cell r="D41">
            <v>110</v>
          </cell>
          <cell r="E41">
            <v>44</v>
          </cell>
          <cell r="F41">
            <v>999</v>
          </cell>
          <cell r="G41" t="str">
            <v/>
          </cell>
          <cell r="H41">
            <v>36</v>
          </cell>
          <cell r="J41">
            <v>24</v>
          </cell>
          <cell r="L41" t="str">
            <v>Radek BOCEK</v>
          </cell>
          <cell r="M41" t="str">
            <v>Frýdek-Místek</v>
          </cell>
          <cell r="N41">
            <v>99.99</v>
          </cell>
          <cell r="O41">
            <v>99.99</v>
          </cell>
          <cell r="P41">
            <v>99.99</v>
          </cell>
          <cell r="R41">
            <v>99.99</v>
          </cell>
          <cell r="S41">
            <v>99.99</v>
          </cell>
          <cell r="T41">
            <v>99.99</v>
          </cell>
        </row>
        <row r="42">
          <cell r="A42">
            <v>75</v>
          </cell>
          <cell r="B42">
            <v>75.034000000000006</v>
          </cell>
          <cell r="C42">
            <v>75</v>
          </cell>
          <cell r="D42">
            <v>999</v>
          </cell>
          <cell r="E42" t="str">
            <v/>
          </cell>
          <cell r="F42">
            <v>75</v>
          </cell>
          <cell r="G42">
            <v>34</v>
          </cell>
          <cell r="H42">
            <v>37</v>
          </cell>
          <cell r="J42">
            <v>34</v>
          </cell>
          <cell r="L42" t="str">
            <v>Martin DISTLER</v>
          </cell>
          <cell r="M42" t="str">
            <v>Jeseník</v>
          </cell>
          <cell r="N42">
            <v>25.61</v>
          </cell>
          <cell r="O42">
            <v>99.99</v>
          </cell>
          <cell r="P42">
            <v>25.61</v>
          </cell>
          <cell r="R42">
            <v>25.61</v>
          </cell>
          <cell r="S42">
            <v>99.99</v>
          </cell>
          <cell r="T42">
            <v>25.61</v>
          </cell>
        </row>
        <row r="43">
          <cell r="A43">
            <v>78</v>
          </cell>
          <cell r="B43">
            <v>78.043000000000006</v>
          </cell>
          <cell r="C43">
            <v>78</v>
          </cell>
          <cell r="D43">
            <v>78</v>
          </cell>
          <cell r="E43">
            <v>43</v>
          </cell>
          <cell r="F43">
            <v>999</v>
          </cell>
          <cell r="G43" t="str">
            <v/>
          </cell>
          <cell r="H43">
            <v>38</v>
          </cell>
          <cell r="J43">
            <v>43</v>
          </cell>
          <cell r="L43" t="str">
            <v>Jiří VANĚK</v>
          </cell>
          <cell r="M43" t="str">
            <v>Opava</v>
          </cell>
          <cell r="N43">
            <v>35.979999999999997</v>
          </cell>
          <cell r="O43">
            <v>27.4</v>
          </cell>
          <cell r="P43">
            <v>27.4</v>
          </cell>
          <cell r="R43">
            <v>35.979999999999997</v>
          </cell>
          <cell r="S43">
            <v>27.4</v>
          </cell>
          <cell r="T43">
            <v>27.4</v>
          </cell>
        </row>
        <row r="44">
          <cell r="A44">
            <v>12</v>
          </cell>
          <cell r="B44">
            <v>12.055</v>
          </cell>
          <cell r="C44">
            <v>12</v>
          </cell>
          <cell r="D44">
            <v>999</v>
          </cell>
          <cell r="E44" t="str">
            <v/>
          </cell>
          <cell r="F44">
            <v>12</v>
          </cell>
          <cell r="G44">
            <v>2</v>
          </cell>
          <cell r="H44">
            <v>39</v>
          </cell>
          <cell r="J44">
            <v>55</v>
          </cell>
          <cell r="L44" t="str">
            <v>Michal KUKLA</v>
          </cell>
          <cell r="M44" t="str">
            <v>Olomouc</v>
          </cell>
          <cell r="N44">
            <v>18.399999999999999</v>
          </cell>
          <cell r="O44">
            <v>17.66</v>
          </cell>
          <cell r="P44">
            <v>17.66</v>
          </cell>
          <cell r="R44">
            <v>18.399999999999999</v>
          </cell>
          <cell r="S44">
            <v>17.66</v>
          </cell>
          <cell r="T44">
            <v>17.66</v>
          </cell>
        </row>
        <row r="45">
          <cell r="A45">
            <v>19</v>
          </cell>
          <cell r="B45">
            <v>19.064</v>
          </cell>
          <cell r="C45">
            <v>19</v>
          </cell>
          <cell r="D45">
            <v>19</v>
          </cell>
          <cell r="E45">
            <v>15</v>
          </cell>
          <cell r="F45">
            <v>999</v>
          </cell>
          <cell r="G45" t="str">
            <v/>
          </cell>
          <cell r="H45">
            <v>40</v>
          </cell>
          <cell r="J45">
            <v>64</v>
          </cell>
          <cell r="L45" t="str">
            <v>Tomáš HEIDUK</v>
          </cell>
          <cell r="M45" t="str">
            <v>Karviná</v>
          </cell>
          <cell r="N45">
            <v>18.649999999999999</v>
          </cell>
          <cell r="O45">
            <v>18.54</v>
          </cell>
          <cell r="P45">
            <v>18.54</v>
          </cell>
          <cell r="R45">
            <v>18.649999999999999</v>
          </cell>
          <cell r="S45">
            <v>18.54</v>
          </cell>
          <cell r="T45">
            <v>18.54</v>
          </cell>
        </row>
        <row r="46">
          <cell r="A46">
            <v>33</v>
          </cell>
          <cell r="B46">
            <v>33.075000000000003</v>
          </cell>
          <cell r="C46">
            <v>33</v>
          </cell>
          <cell r="D46">
            <v>999</v>
          </cell>
          <cell r="E46" t="str">
            <v/>
          </cell>
          <cell r="F46">
            <v>33</v>
          </cell>
          <cell r="G46">
            <v>11</v>
          </cell>
          <cell r="H46">
            <v>41</v>
          </cell>
          <cell r="J46">
            <v>75</v>
          </cell>
          <cell r="L46" t="str">
            <v>Ondřej HÝBL</v>
          </cell>
          <cell r="M46" t="str">
            <v>Šumperk</v>
          </cell>
          <cell r="N46">
            <v>19.8</v>
          </cell>
          <cell r="O46">
            <v>99.99</v>
          </cell>
          <cell r="P46">
            <v>19.8</v>
          </cell>
          <cell r="R46">
            <v>19.8</v>
          </cell>
          <cell r="S46">
            <v>99.99</v>
          </cell>
          <cell r="T46">
            <v>19.8</v>
          </cell>
        </row>
        <row r="47">
          <cell r="A47">
            <v>2</v>
          </cell>
          <cell r="B47">
            <v>2.0840000000000001</v>
          </cell>
          <cell r="C47">
            <v>2</v>
          </cell>
          <cell r="D47">
            <v>2</v>
          </cell>
          <cell r="E47">
            <v>2</v>
          </cell>
          <cell r="F47">
            <v>999</v>
          </cell>
          <cell r="G47" t="str">
            <v/>
          </cell>
          <cell r="H47">
            <v>42</v>
          </cell>
          <cell r="J47">
            <v>84</v>
          </cell>
          <cell r="L47" t="str">
            <v>František KUNOVSKÝ</v>
          </cell>
          <cell r="M47" t="str">
            <v>Ostrava</v>
          </cell>
          <cell r="N47">
            <v>22.59</v>
          </cell>
          <cell r="O47">
            <v>16.34</v>
          </cell>
          <cell r="P47">
            <v>16.34</v>
          </cell>
          <cell r="R47">
            <v>22.59</v>
          </cell>
          <cell r="S47">
            <v>16.34</v>
          </cell>
          <cell r="T47">
            <v>16.34</v>
          </cell>
        </row>
        <row r="48">
          <cell r="A48">
            <v>14</v>
          </cell>
          <cell r="B48">
            <v>14.095000000000001</v>
          </cell>
          <cell r="C48">
            <v>14</v>
          </cell>
          <cell r="D48">
            <v>999</v>
          </cell>
          <cell r="E48" t="str">
            <v/>
          </cell>
          <cell r="F48">
            <v>14</v>
          </cell>
          <cell r="G48">
            <v>3</v>
          </cell>
          <cell r="H48">
            <v>43</v>
          </cell>
          <cell r="J48">
            <v>95</v>
          </cell>
          <cell r="L48" t="str">
            <v>Jan KLIMECKÝ</v>
          </cell>
          <cell r="M48" t="str">
            <v>Přerov</v>
          </cell>
          <cell r="N48">
            <v>17.79</v>
          </cell>
          <cell r="O48">
            <v>99.99</v>
          </cell>
          <cell r="P48">
            <v>17.79</v>
          </cell>
          <cell r="R48">
            <v>17.79</v>
          </cell>
          <cell r="S48">
            <v>99.99</v>
          </cell>
          <cell r="T48">
            <v>17.79</v>
          </cell>
        </row>
        <row r="49">
          <cell r="A49">
            <v>58</v>
          </cell>
          <cell r="B49">
            <v>58.103999999999999</v>
          </cell>
          <cell r="C49">
            <v>58</v>
          </cell>
          <cell r="D49">
            <v>58</v>
          </cell>
          <cell r="E49">
            <v>30</v>
          </cell>
          <cell r="F49">
            <v>999</v>
          </cell>
          <cell r="G49" t="str">
            <v/>
          </cell>
          <cell r="H49">
            <v>44</v>
          </cell>
          <cell r="J49">
            <v>104</v>
          </cell>
          <cell r="L49" t="str">
            <v>Ondřej CHALUPA</v>
          </cell>
          <cell r="M49" t="str">
            <v>Bruntál</v>
          </cell>
          <cell r="N49">
            <v>21.52</v>
          </cell>
          <cell r="O49">
            <v>23.15</v>
          </cell>
          <cell r="P49">
            <v>21.52</v>
          </cell>
          <cell r="R49">
            <v>21.52</v>
          </cell>
          <cell r="S49">
            <v>23.15</v>
          </cell>
          <cell r="T49">
            <v>21.52</v>
          </cell>
        </row>
        <row r="50">
          <cell r="A50">
            <v>68</v>
          </cell>
          <cell r="B50">
            <v>68.004000000000005</v>
          </cell>
          <cell r="C50">
            <v>68</v>
          </cell>
          <cell r="D50">
            <v>68</v>
          </cell>
          <cell r="E50">
            <v>39</v>
          </cell>
          <cell r="F50">
            <v>999</v>
          </cell>
          <cell r="G50" t="str">
            <v/>
          </cell>
          <cell r="H50">
            <v>45</v>
          </cell>
          <cell r="J50">
            <v>4</v>
          </cell>
          <cell r="L50" t="str">
            <v>Josef DORČÁK</v>
          </cell>
          <cell r="M50" t="str">
            <v>Nový Jičín</v>
          </cell>
          <cell r="N50">
            <v>23.22</v>
          </cell>
          <cell r="O50">
            <v>23.02</v>
          </cell>
          <cell r="P50">
            <v>23.02</v>
          </cell>
          <cell r="R50">
            <v>23.22</v>
          </cell>
          <cell r="S50">
            <v>23.02</v>
          </cell>
          <cell r="T50">
            <v>23.02</v>
          </cell>
        </row>
        <row r="51">
          <cell r="A51">
            <v>51</v>
          </cell>
          <cell r="B51">
            <v>51.018000000000001</v>
          </cell>
          <cell r="C51">
            <v>51</v>
          </cell>
          <cell r="D51">
            <v>999</v>
          </cell>
          <cell r="E51" t="str">
            <v/>
          </cell>
          <cell r="F51">
            <v>51</v>
          </cell>
          <cell r="G51">
            <v>23</v>
          </cell>
          <cell r="H51">
            <v>46</v>
          </cell>
          <cell r="J51">
            <v>18</v>
          </cell>
          <cell r="L51" t="str">
            <v>Jakub NEDOMA</v>
          </cell>
          <cell r="M51" t="str">
            <v>Prostějov</v>
          </cell>
          <cell r="N51">
            <v>99.99</v>
          </cell>
          <cell r="O51">
            <v>20.89</v>
          </cell>
          <cell r="P51">
            <v>20.89</v>
          </cell>
          <cell r="R51">
            <v>99.99</v>
          </cell>
          <cell r="S51">
            <v>20.89</v>
          </cell>
          <cell r="T51">
            <v>20.89</v>
          </cell>
        </row>
        <row r="52">
          <cell r="A52">
            <v>59</v>
          </cell>
          <cell r="B52">
            <v>59.029000000000003</v>
          </cell>
          <cell r="C52">
            <v>59</v>
          </cell>
          <cell r="D52">
            <v>59</v>
          </cell>
          <cell r="E52">
            <v>31</v>
          </cell>
          <cell r="F52">
            <v>999</v>
          </cell>
          <cell r="G52" t="str">
            <v/>
          </cell>
          <cell r="H52">
            <v>47</v>
          </cell>
          <cell r="J52">
            <v>29</v>
          </cell>
          <cell r="L52" t="str">
            <v>Jakub CHRENŠŤ</v>
          </cell>
          <cell r="M52" t="str">
            <v>Frýdek-Místek</v>
          </cell>
          <cell r="N52">
            <v>21.86</v>
          </cell>
          <cell r="O52">
            <v>21.73</v>
          </cell>
          <cell r="P52">
            <v>21.73</v>
          </cell>
          <cell r="R52">
            <v>21.86</v>
          </cell>
          <cell r="S52">
            <v>21.73</v>
          </cell>
          <cell r="T52">
            <v>21.73</v>
          </cell>
        </row>
        <row r="53">
          <cell r="A53">
            <v>54</v>
          </cell>
          <cell r="B53">
            <v>54.034999999999997</v>
          </cell>
          <cell r="C53">
            <v>54</v>
          </cell>
          <cell r="D53">
            <v>999</v>
          </cell>
          <cell r="E53" t="str">
            <v/>
          </cell>
          <cell r="F53">
            <v>54</v>
          </cell>
          <cell r="G53">
            <v>26</v>
          </cell>
          <cell r="H53">
            <v>48</v>
          </cell>
          <cell r="J53">
            <v>35</v>
          </cell>
          <cell r="L53" t="str">
            <v>Roman GROSIČ</v>
          </cell>
          <cell r="M53" t="str">
            <v>Jeseník</v>
          </cell>
          <cell r="N53">
            <v>20.97</v>
          </cell>
          <cell r="O53">
            <v>99.99</v>
          </cell>
          <cell r="P53">
            <v>20.97</v>
          </cell>
          <cell r="R53">
            <v>20.97</v>
          </cell>
          <cell r="S53">
            <v>99.99</v>
          </cell>
          <cell r="T53">
            <v>20.97</v>
          </cell>
        </row>
        <row r="54">
          <cell r="A54">
            <v>42</v>
          </cell>
          <cell r="B54">
            <v>42.045999999999999</v>
          </cell>
          <cell r="C54">
            <v>42</v>
          </cell>
          <cell r="D54">
            <v>42</v>
          </cell>
          <cell r="E54">
            <v>26</v>
          </cell>
          <cell r="F54">
            <v>999</v>
          </cell>
          <cell r="G54" t="str">
            <v/>
          </cell>
          <cell r="H54">
            <v>49</v>
          </cell>
          <cell r="J54">
            <v>46</v>
          </cell>
          <cell r="L54" t="str">
            <v>Tomáš DIETRICH</v>
          </cell>
          <cell r="M54" t="str">
            <v>Opava</v>
          </cell>
          <cell r="N54">
            <v>20.47</v>
          </cell>
          <cell r="O54">
            <v>20.38</v>
          </cell>
          <cell r="P54">
            <v>20.38</v>
          </cell>
          <cell r="R54">
            <v>20.47</v>
          </cell>
          <cell r="S54">
            <v>20.38</v>
          </cell>
          <cell r="T54">
            <v>20.38</v>
          </cell>
        </row>
        <row r="55">
          <cell r="A55">
            <v>17</v>
          </cell>
          <cell r="B55">
            <v>17.052</v>
          </cell>
          <cell r="C55">
            <v>17</v>
          </cell>
          <cell r="D55">
            <v>999</v>
          </cell>
          <cell r="E55" t="str">
            <v/>
          </cell>
          <cell r="F55">
            <v>17</v>
          </cell>
          <cell r="G55">
            <v>4</v>
          </cell>
          <cell r="H55">
            <v>50</v>
          </cell>
          <cell r="J55">
            <v>52</v>
          </cell>
          <cell r="L55" t="str">
            <v>Jaroslav ŽITNÝ</v>
          </cell>
          <cell r="M55" t="str">
            <v>Olomouc</v>
          </cell>
          <cell r="N55">
            <v>99.99</v>
          </cell>
          <cell r="O55">
            <v>18.350000000000001</v>
          </cell>
          <cell r="P55">
            <v>18.350000000000001</v>
          </cell>
          <cell r="R55">
            <v>99.99</v>
          </cell>
          <cell r="S55">
            <v>18.350000000000001</v>
          </cell>
          <cell r="T55">
            <v>18.350000000000001</v>
          </cell>
        </row>
        <row r="56">
          <cell r="A56">
            <v>96</v>
          </cell>
          <cell r="B56">
            <v>110.065</v>
          </cell>
          <cell r="C56">
            <v>110</v>
          </cell>
          <cell r="D56">
            <v>110</v>
          </cell>
          <cell r="E56">
            <v>44</v>
          </cell>
          <cell r="F56">
            <v>999</v>
          </cell>
          <cell r="G56" t="str">
            <v/>
          </cell>
          <cell r="H56">
            <v>51</v>
          </cell>
          <cell r="J56">
            <v>65</v>
          </cell>
          <cell r="L56" t="str">
            <v>Martin GRYČ</v>
          </cell>
          <cell r="M56" t="str">
            <v>Karviná</v>
          </cell>
          <cell r="N56">
            <v>99.99</v>
          </cell>
          <cell r="O56">
            <v>99.99</v>
          </cell>
          <cell r="P56">
            <v>99.99</v>
          </cell>
          <cell r="R56">
            <v>99.99</v>
          </cell>
          <cell r="S56">
            <v>99.99</v>
          </cell>
          <cell r="T56">
            <v>99.99</v>
          </cell>
        </row>
        <row r="57">
          <cell r="A57">
            <v>45</v>
          </cell>
          <cell r="B57">
            <v>45.076000000000001</v>
          </cell>
          <cell r="C57">
            <v>45</v>
          </cell>
          <cell r="D57">
            <v>999</v>
          </cell>
          <cell r="E57" t="str">
            <v/>
          </cell>
          <cell r="F57">
            <v>45</v>
          </cell>
          <cell r="G57">
            <v>19</v>
          </cell>
          <cell r="H57">
            <v>52</v>
          </cell>
          <cell r="J57">
            <v>76</v>
          </cell>
          <cell r="L57" t="str">
            <v>Jaroslav HÝBL</v>
          </cell>
          <cell r="M57" t="str">
            <v>Šumperk</v>
          </cell>
          <cell r="N57">
            <v>99.99</v>
          </cell>
          <cell r="O57">
            <v>20.52</v>
          </cell>
          <cell r="P57">
            <v>20.52</v>
          </cell>
          <cell r="R57">
            <v>99.99</v>
          </cell>
          <cell r="S57">
            <v>20.52</v>
          </cell>
          <cell r="T57">
            <v>20.52</v>
          </cell>
        </row>
        <row r="58">
          <cell r="A58">
            <v>21</v>
          </cell>
          <cell r="B58">
            <v>21.082999999999998</v>
          </cell>
          <cell r="C58">
            <v>21</v>
          </cell>
          <cell r="D58">
            <v>21</v>
          </cell>
          <cell r="E58">
            <v>17</v>
          </cell>
          <cell r="F58">
            <v>999</v>
          </cell>
          <cell r="G58" t="str">
            <v/>
          </cell>
          <cell r="H58">
            <v>53</v>
          </cell>
          <cell r="J58">
            <v>83</v>
          </cell>
          <cell r="L58" t="str">
            <v>Adam HRBÁČ</v>
          </cell>
          <cell r="M58" t="str">
            <v>Ostrava</v>
          </cell>
          <cell r="N58">
            <v>18.86</v>
          </cell>
          <cell r="O58">
            <v>99.99</v>
          </cell>
          <cell r="P58">
            <v>18.86</v>
          </cell>
          <cell r="R58">
            <v>18.86</v>
          </cell>
          <cell r="S58">
            <v>99.99</v>
          </cell>
          <cell r="T58">
            <v>18.86</v>
          </cell>
        </row>
        <row r="59">
          <cell r="A59">
            <v>106</v>
          </cell>
          <cell r="B59">
            <v>110.096</v>
          </cell>
          <cell r="C59">
            <v>110</v>
          </cell>
          <cell r="D59">
            <v>999</v>
          </cell>
          <cell r="E59" t="str">
            <v/>
          </cell>
          <cell r="F59">
            <v>110</v>
          </cell>
          <cell r="G59">
            <v>37</v>
          </cell>
          <cell r="H59">
            <v>54</v>
          </cell>
          <cell r="J59">
            <v>96</v>
          </cell>
          <cell r="L59" t="str">
            <v>Josef BUCHTA</v>
          </cell>
          <cell r="M59" t="str">
            <v>Přerov</v>
          </cell>
          <cell r="N59">
            <v>99.99</v>
          </cell>
          <cell r="O59">
            <v>99.99</v>
          </cell>
          <cell r="P59">
            <v>99.99</v>
          </cell>
          <cell r="R59">
            <v>99.99</v>
          </cell>
          <cell r="S59">
            <v>99.99</v>
          </cell>
          <cell r="T59">
            <v>99.99</v>
          </cell>
        </row>
        <row r="60">
          <cell r="A60">
            <v>77</v>
          </cell>
          <cell r="B60">
            <v>77.105000000000004</v>
          </cell>
          <cell r="C60">
            <v>77</v>
          </cell>
          <cell r="D60">
            <v>77</v>
          </cell>
          <cell r="E60">
            <v>42</v>
          </cell>
          <cell r="F60">
            <v>999</v>
          </cell>
          <cell r="G60" t="str">
            <v/>
          </cell>
          <cell r="H60">
            <v>55</v>
          </cell>
          <cell r="J60">
            <v>105</v>
          </cell>
          <cell r="L60" t="str">
            <v>Tomáš BOXAN</v>
          </cell>
          <cell r="M60" t="str">
            <v>Bruntál</v>
          </cell>
          <cell r="N60">
            <v>26.03</v>
          </cell>
          <cell r="O60">
            <v>99.99</v>
          </cell>
          <cell r="P60">
            <v>26.03</v>
          </cell>
          <cell r="R60">
            <v>26.03</v>
          </cell>
          <cell r="S60">
            <v>99.99</v>
          </cell>
          <cell r="T60">
            <v>26.03</v>
          </cell>
        </row>
        <row r="61">
          <cell r="A61">
            <v>55</v>
          </cell>
          <cell r="B61">
            <v>55.006999999999998</v>
          </cell>
          <cell r="C61">
            <v>55</v>
          </cell>
          <cell r="D61">
            <v>55</v>
          </cell>
          <cell r="E61">
            <v>29</v>
          </cell>
          <cell r="F61">
            <v>999</v>
          </cell>
          <cell r="G61" t="str">
            <v/>
          </cell>
          <cell r="H61">
            <v>56</v>
          </cell>
          <cell r="J61">
            <v>7</v>
          </cell>
          <cell r="L61" t="str">
            <v>Marcel STACHA</v>
          </cell>
          <cell r="M61" t="str">
            <v>Nový Jičín</v>
          </cell>
          <cell r="N61">
            <v>21.27</v>
          </cell>
          <cell r="O61">
            <v>99.99</v>
          </cell>
          <cell r="P61">
            <v>21.27</v>
          </cell>
          <cell r="R61">
            <v>21.27</v>
          </cell>
          <cell r="S61">
            <v>99.99</v>
          </cell>
          <cell r="T61">
            <v>21.27</v>
          </cell>
        </row>
        <row r="62">
          <cell r="A62">
            <v>53</v>
          </cell>
          <cell r="B62">
            <v>53.011000000000003</v>
          </cell>
          <cell r="C62">
            <v>53</v>
          </cell>
          <cell r="D62">
            <v>999</v>
          </cell>
          <cell r="E62" t="str">
            <v/>
          </cell>
          <cell r="F62">
            <v>53</v>
          </cell>
          <cell r="G62">
            <v>25</v>
          </cell>
          <cell r="H62">
            <v>57</v>
          </cell>
          <cell r="J62">
            <v>11</v>
          </cell>
          <cell r="L62" t="str">
            <v>Tomáš KOUTNÝ</v>
          </cell>
          <cell r="M62" t="str">
            <v>Prostějov</v>
          </cell>
          <cell r="N62">
            <v>99.99</v>
          </cell>
          <cell r="O62">
            <v>20.94</v>
          </cell>
          <cell r="P62">
            <v>20.94</v>
          </cell>
          <cell r="R62">
            <v>99.99</v>
          </cell>
          <cell r="S62">
            <v>20.94</v>
          </cell>
          <cell r="T62">
            <v>20.94</v>
          </cell>
        </row>
        <row r="63">
          <cell r="A63">
            <v>61</v>
          </cell>
          <cell r="B63">
            <v>61.027999999999999</v>
          </cell>
          <cell r="C63">
            <v>61</v>
          </cell>
          <cell r="D63">
            <v>61</v>
          </cell>
          <cell r="E63">
            <v>33</v>
          </cell>
          <cell r="F63">
            <v>999</v>
          </cell>
          <cell r="G63" t="str">
            <v/>
          </cell>
          <cell r="H63">
            <v>58</v>
          </cell>
          <cell r="J63">
            <v>28</v>
          </cell>
          <cell r="L63" t="str">
            <v>Pavel VONDRÁČEK</v>
          </cell>
          <cell r="M63" t="str">
            <v>Frýdek-Místek</v>
          </cell>
          <cell r="N63">
            <v>22.12</v>
          </cell>
          <cell r="O63">
            <v>24</v>
          </cell>
          <cell r="P63">
            <v>22.12</v>
          </cell>
          <cell r="R63">
            <v>22.12</v>
          </cell>
          <cell r="S63">
            <v>24</v>
          </cell>
          <cell r="T63">
            <v>22.12</v>
          </cell>
        </row>
        <row r="64">
          <cell r="A64">
            <v>50</v>
          </cell>
          <cell r="B64">
            <v>50.036999999999999</v>
          </cell>
          <cell r="C64">
            <v>50</v>
          </cell>
          <cell r="D64">
            <v>999</v>
          </cell>
          <cell r="E64" t="str">
            <v/>
          </cell>
          <cell r="F64">
            <v>50</v>
          </cell>
          <cell r="G64">
            <v>22</v>
          </cell>
          <cell r="H64">
            <v>59</v>
          </cell>
          <cell r="J64">
            <v>37</v>
          </cell>
          <cell r="L64" t="str">
            <v>Milan SMATANA</v>
          </cell>
          <cell r="M64" t="str">
            <v>Jeseník</v>
          </cell>
          <cell r="N64">
            <v>20.87</v>
          </cell>
          <cell r="O64">
            <v>99.99</v>
          </cell>
          <cell r="P64">
            <v>20.87</v>
          </cell>
          <cell r="R64">
            <v>20.87</v>
          </cell>
          <cell r="S64">
            <v>99.99</v>
          </cell>
          <cell r="T64">
            <v>20.87</v>
          </cell>
        </row>
        <row r="65">
          <cell r="A65">
            <v>60</v>
          </cell>
          <cell r="B65">
            <v>60.048000000000002</v>
          </cell>
          <cell r="C65">
            <v>60</v>
          </cell>
          <cell r="D65">
            <v>60</v>
          </cell>
          <cell r="E65">
            <v>32</v>
          </cell>
          <cell r="F65">
            <v>999</v>
          </cell>
          <cell r="G65" t="str">
            <v/>
          </cell>
          <cell r="H65">
            <v>60</v>
          </cell>
          <cell r="J65">
            <v>48</v>
          </cell>
          <cell r="L65" t="str">
            <v>Lukáš GLABASNIA</v>
          </cell>
          <cell r="M65" t="str">
            <v>Opava</v>
          </cell>
          <cell r="N65">
            <v>23.62</v>
          </cell>
          <cell r="O65">
            <v>21.99</v>
          </cell>
          <cell r="P65">
            <v>21.99</v>
          </cell>
          <cell r="R65">
            <v>23.62</v>
          </cell>
          <cell r="S65">
            <v>21.99</v>
          </cell>
          <cell r="T65">
            <v>21.99</v>
          </cell>
        </row>
        <row r="66">
          <cell r="A66">
            <v>41</v>
          </cell>
          <cell r="B66">
            <v>41.052999999999997</v>
          </cell>
          <cell r="C66">
            <v>41</v>
          </cell>
          <cell r="D66">
            <v>999</v>
          </cell>
          <cell r="E66" t="str">
            <v/>
          </cell>
          <cell r="F66">
            <v>41</v>
          </cell>
          <cell r="G66">
            <v>16</v>
          </cell>
          <cell r="H66">
            <v>61</v>
          </cell>
          <cell r="J66">
            <v>53</v>
          </cell>
          <cell r="L66" t="str">
            <v>Jan NESVADBA</v>
          </cell>
          <cell r="M66" t="str">
            <v>Olomouc</v>
          </cell>
          <cell r="N66">
            <v>20.93</v>
          </cell>
          <cell r="O66">
            <v>20.32</v>
          </cell>
          <cell r="P66">
            <v>20.32</v>
          </cell>
          <cell r="R66">
            <v>20.93</v>
          </cell>
          <cell r="S66">
            <v>20.32</v>
          </cell>
          <cell r="T66">
            <v>20.32</v>
          </cell>
        </row>
        <row r="67">
          <cell r="A67">
            <v>20</v>
          </cell>
          <cell r="B67">
            <v>20.065999999999999</v>
          </cell>
          <cell r="C67">
            <v>20</v>
          </cell>
          <cell r="D67">
            <v>20</v>
          </cell>
          <cell r="E67">
            <v>16</v>
          </cell>
          <cell r="F67">
            <v>999</v>
          </cell>
          <cell r="G67" t="str">
            <v/>
          </cell>
          <cell r="H67">
            <v>62</v>
          </cell>
          <cell r="J67">
            <v>66</v>
          </cell>
          <cell r="L67" t="str">
            <v>Marcel DAL</v>
          </cell>
          <cell r="M67" t="str">
            <v>Karviná</v>
          </cell>
          <cell r="N67">
            <v>18.68</v>
          </cell>
          <cell r="O67">
            <v>99.99</v>
          </cell>
          <cell r="P67">
            <v>18.68</v>
          </cell>
          <cell r="R67">
            <v>18.68</v>
          </cell>
          <cell r="S67">
            <v>99.99</v>
          </cell>
          <cell r="T67">
            <v>18.68</v>
          </cell>
        </row>
        <row r="68">
          <cell r="A68">
            <v>22</v>
          </cell>
          <cell r="B68">
            <v>22.077000000000002</v>
          </cell>
          <cell r="C68">
            <v>22</v>
          </cell>
          <cell r="D68">
            <v>999</v>
          </cell>
          <cell r="E68" t="str">
            <v/>
          </cell>
          <cell r="F68">
            <v>22</v>
          </cell>
          <cell r="G68">
            <v>5</v>
          </cell>
          <cell r="H68">
            <v>63</v>
          </cell>
          <cell r="J68">
            <v>77</v>
          </cell>
          <cell r="L68" t="str">
            <v>Jakub ONDRUCH</v>
          </cell>
          <cell r="M68" t="str">
            <v>Šumperk</v>
          </cell>
          <cell r="N68">
            <v>18.989999999999998</v>
          </cell>
          <cell r="O68">
            <v>19.25</v>
          </cell>
          <cell r="P68">
            <v>18.989999999999998</v>
          </cell>
          <cell r="R68">
            <v>18.989999999999998</v>
          </cell>
          <cell r="S68">
            <v>19.25</v>
          </cell>
          <cell r="T68">
            <v>18.989999999999998</v>
          </cell>
        </row>
        <row r="69">
          <cell r="A69">
            <v>18</v>
          </cell>
          <cell r="B69">
            <v>18.085999999999999</v>
          </cell>
          <cell r="C69">
            <v>18</v>
          </cell>
          <cell r="D69">
            <v>18</v>
          </cell>
          <cell r="E69">
            <v>14</v>
          </cell>
          <cell r="F69">
            <v>999</v>
          </cell>
          <cell r="G69" t="str">
            <v/>
          </cell>
          <cell r="H69">
            <v>64</v>
          </cell>
          <cell r="J69">
            <v>86</v>
          </cell>
          <cell r="L69" t="str">
            <v>Libor MROZOWSKI</v>
          </cell>
          <cell r="M69" t="str">
            <v>Ostrava</v>
          </cell>
          <cell r="N69">
            <v>18.39</v>
          </cell>
          <cell r="O69">
            <v>99.99</v>
          </cell>
          <cell r="P69">
            <v>18.39</v>
          </cell>
          <cell r="R69">
            <v>18.39</v>
          </cell>
          <cell r="S69">
            <v>99.99</v>
          </cell>
          <cell r="T69">
            <v>18.39</v>
          </cell>
        </row>
        <row r="70">
          <cell r="A70">
            <v>8</v>
          </cell>
          <cell r="B70">
            <v>8.0969999999999995</v>
          </cell>
          <cell r="C70">
            <v>8</v>
          </cell>
          <cell r="D70">
            <v>999</v>
          </cell>
          <cell r="E70" t="str">
            <v/>
          </cell>
          <cell r="F70">
            <v>8</v>
          </cell>
          <cell r="G70">
            <v>1</v>
          </cell>
          <cell r="H70">
            <v>65</v>
          </cell>
          <cell r="J70">
            <v>97</v>
          </cell>
          <cell r="L70" t="str">
            <v>Václav BLAŽEK</v>
          </cell>
          <cell r="M70" t="str">
            <v>Přerov</v>
          </cell>
          <cell r="N70">
            <v>18.5</v>
          </cell>
          <cell r="O70">
            <v>17.38</v>
          </cell>
          <cell r="P70">
            <v>17.38</v>
          </cell>
          <cell r="R70">
            <v>18.5</v>
          </cell>
          <cell r="S70">
            <v>17.38</v>
          </cell>
          <cell r="T70">
            <v>17.38</v>
          </cell>
        </row>
        <row r="71">
          <cell r="A71">
            <v>9</v>
          </cell>
          <cell r="B71">
            <v>9.1010000000000009</v>
          </cell>
          <cell r="C71">
            <v>9</v>
          </cell>
          <cell r="D71">
            <v>9</v>
          </cell>
          <cell r="E71">
            <v>8</v>
          </cell>
          <cell r="F71">
            <v>999</v>
          </cell>
          <cell r="G71" t="str">
            <v/>
          </cell>
          <cell r="H71">
            <v>66</v>
          </cell>
          <cell r="J71">
            <v>101</v>
          </cell>
          <cell r="L71" t="str">
            <v>Ondřej KUBALA</v>
          </cell>
          <cell r="M71" t="str">
            <v>Bruntál</v>
          </cell>
          <cell r="N71">
            <v>17.39</v>
          </cell>
          <cell r="O71">
            <v>99.99</v>
          </cell>
          <cell r="P71">
            <v>17.39</v>
          </cell>
          <cell r="R71">
            <v>17.39</v>
          </cell>
          <cell r="S71">
            <v>99.99</v>
          </cell>
          <cell r="T71">
            <v>17.39</v>
          </cell>
        </row>
        <row r="72">
          <cell r="A72">
            <v>26</v>
          </cell>
          <cell r="B72">
            <v>26.007999999999999</v>
          </cell>
          <cell r="C72">
            <v>26</v>
          </cell>
          <cell r="D72">
            <v>26</v>
          </cell>
          <cell r="E72">
            <v>18</v>
          </cell>
          <cell r="F72">
            <v>999</v>
          </cell>
          <cell r="G72" t="str">
            <v/>
          </cell>
          <cell r="H72">
            <v>67</v>
          </cell>
          <cell r="J72">
            <v>8</v>
          </cell>
          <cell r="L72" t="str">
            <v>Robert JALŮVKA</v>
          </cell>
          <cell r="M72" t="str">
            <v>Nový Jičín</v>
          </cell>
          <cell r="N72">
            <v>19.54</v>
          </cell>
          <cell r="O72">
            <v>19.21</v>
          </cell>
          <cell r="P72">
            <v>19.21</v>
          </cell>
          <cell r="R72">
            <v>19.54</v>
          </cell>
          <cell r="S72">
            <v>19.21</v>
          </cell>
          <cell r="T72">
            <v>19.21</v>
          </cell>
        </row>
        <row r="73">
          <cell r="A73">
            <v>38</v>
          </cell>
          <cell r="B73">
            <v>38.012</v>
          </cell>
          <cell r="C73">
            <v>38</v>
          </cell>
          <cell r="D73">
            <v>999</v>
          </cell>
          <cell r="E73" t="str">
            <v/>
          </cell>
          <cell r="F73">
            <v>38</v>
          </cell>
          <cell r="G73">
            <v>15</v>
          </cell>
          <cell r="H73">
            <v>68</v>
          </cell>
          <cell r="J73">
            <v>12</v>
          </cell>
          <cell r="L73" t="str">
            <v>Vojtěch ŽÁK</v>
          </cell>
          <cell r="M73" t="str">
            <v>Prostějov</v>
          </cell>
          <cell r="N73">
            <v>22.9</v>
          </cell>
          <cell r="O73">
            <v>20.11</v>
          </cell>
          <cell r="P73">
            <v>20.11</v>
          </cell>
          <cell r="R73">
            <v>22.9</v>
          </cell>
          <cell r="S73">
            <v>20.11</v>
          </cell>
          <cell r="T73">
            <v>20.11</v>
          </cell>
        </row>
        <row r="74">
          <cell r="A74">
            <v>69</v>
          </cell>
          <cell r="B74">
            <v>69.022000000000006</v>
          </cell>
          <cell r="C74">
            <v>69</v>
          </cell>
          <cell r="D74">
            <v>69</v>
          </cell>
          <cell r="E74">
            <v>40</v>
          </cell>
          <cell r="F74">
            <v>999</v>
          </cell>
          <cell r="G74" t="str">
            <v/>
          </cell>
          <cell r="H74">
            <v>69</v>
          </cell>
          <cell r="J74">
            <v>22</v>
          </cell>
          <cell r="L74" t="str">
            <v>David KRHOVJAK</v>
          </cell>
          <cell r="M74" t="str">
            <v>Frýdek-Místek</v>
          </cell>
          <cell r="N74">
            <v>23.16</v>
          </cell>
          <cell r="O74">
            <v>99.99</v>
          </cell>
          <cell r="P74">
            <v>23.16</v>
          </cell>
          <cell r="R74">
            <v>23.16</v>
          </cell>
          <cell r="S74">
            <v>99.99</v>
          </cell>
          <cell r="T74">
            <v>23.16</v>
          </cell>
        </row>
        <row r="75">
          <cell r="A75">
            <v>76</v>
          </cell>
          <cell r="B75">
            <v>76.037999999999997</v>
          </cell>
          <cell r="C75">
            <v>76</v>
          </cell>
          <cell r="D75">
            <v>999</v>
          </cell>
          <cell r="E75" t="str">
            <v/>
          </cell>
          <cell r="F75">
            <v>76</v>
          </cell>
          <cell r="G75">
            <v>35</v>
          </cell>
          <cell r="H75">
            <v>70</v>
          </cell>
          <cell r="J75">
            <v>38</v>
          </cell>
          <cell r="L75" t="str">
            <v>Martin SUROVÝCH</v>
          </cell>
          <cell r="M75" t="str">
            <v>Jeseník</v>
          </cell>
          <cell r="N75">
            <v>99.99</v>
          </cell>
          <cell r="O75">
            <v>26.02</v>
          </cell>
          <cell r="P75">
            <v>26.02</v>
          </cell>
          <cell r="R75">
            <v>99.99</v>
          </cell>
          <cell r="S75">
            <v>26.02</v>
          </cell>
          <cell r="T75">
            <v>26.02</v>
          </cell>
        </row>
        <row r="76">
          <cell r="A76">
            <v>67</v>
          </cell>
          <cell r="B76">
            <v>67.046999999999997</v>
          </cell>
          <cell r="C76">
            <v>67</v>
          </cell>
          <cell r="D76">
            <v>67</v>
          </cell>
          <cell r="E76">
            <v>38</v>
          </cell>
          <cell r="F76">
            <v>999</v>
          </cell>
          <cell r="G76" t="str">
            <v/>
          </cell>
          <cell r="H76">
            <v>71</v>
          </cell>
          <cell r="J76">
            <v>47</v>
          </cell>
          <cell r="L76" t="str">
            <v>Jiří LEBEDA</v>
          </cell>
          <cell r="M76" t="str">
            <v>Opava</v>
          </cell>
          <cell r="N76">
            <v>23.01</v>
          </cell>
          <cell r="O76">
            <v>99.99</v>
          </cell>
          <cell r="P76">
            <v>23.01</v>
          </cell>
          <cell r="R76">
            <v>23.01</v>
          </cell>
          <cell r="S76">
            <v>99.99</v>
          </cell>
          <cell r="T76">
            <v>23.01</v>
          </cell>
        </row>
        <row r="77">
          <cell r="A77">
            <v>43</v>
          </cell>
          <cell r="B77">
            <v>43.06</v>
          </cell>
          <cell r="C77">
            <v>43</v>
          </cell>
          <cell r="D77">
            <v>999</v>
          </cell>
          <cell r="E77" t="str">
            <v/>
          </cell>
          <cell r="F77">
            <v>43</v>
          </cell>
          <cell r="G77">
            <v>17</v>
          </cell>
          <cell r="H77">
            <v>72</v>
          </cell>
          <cell r="J77">
            <v>60</v>
          </cell>
          <cell r="L77" t="str">
            <v>Pavel GALETKA</v>
          </cell>
          <cell r="M77" t="str">
            <v>Olomouc</v>
          </cell>
          <cell r="N77">
            <v>20.399999999999999</v>
          </cell>
          <cell r="O77">
            <v>20.63</v>
          </cell>
          <cell r="P77">
            <v>20.399999999999999</v>
          </cell>
          <cell r="R77">
            <v>20.399999999999999</v>
          </cell>
          <cell r="S77">
            <v>20.63</v>
          </cell>
          <cell r="T77">
            <v>20.399999999999999</v>
          </cell>
        </row>
        <row r="78">
          <cell r="A78">
            <v>6</v>
          </cell>
          <cell r="B78">
            <v>6.0670000000000002</v>
          </cell>
          <cell r="C78">
            <v>6</v>
          </cell>
          <cell r="D78">
            <v>6</v>
          </cell>
          <cell r="E78">
            <v>6</v>
          </cell>
          <cell r="F78">
            <v>999</v>
          </cell>
          <cell r="G78" t="str">
            <v/>
          </cell>
          <cell r="H78">
            <v>73</v>
          </cell>
          <cell r="J78">
            <v>67</v>
          </cell>
          <cell r="L78" t="str">
            <v>Aleš MASNÝ</v>
          </cell>
          <cell r="M78" t="str">
            <v>Karviná</v>
          </cell>
          <cell r="N78">
            <v>17.34</v>
          </cell>
          <cell r="O78">
            <v>17.260000000000002</v>
          </cell>
          <cell r="P78">
            <v>17.260000000000002</v>
          </cell>
          <cell r="R78">
            <v>17.34</v>
          </cell>
          <cell r="S78">
            <v>17.260000000000002</v>
          </cell>
          <cell r="T78">
            <v>17.260000000000002</v>
          </cell>
        </row>
        <row r="79">
          <cell r="A79">
            <v>101</v>
          </cell>
          <cell r="B79">
            <v>110.078</v>
          </cell>
          <cell r="C79">
            <v>110</v>
          </cell>
          <cell r="D79">
            <v>999</v>
          </cell>
          <cell r="E79" t="str">
            <v/>
          </cell>
          <cell r="F79">
            <v>110</v>
          </cell>
          <cell r="G79">
            <v>37</v>
          </cell>
          <cell r="H79">
            <v>74</v>
          </cell>
          <cell r="J79">
            <v>78</v>
          </cell>
          <cell r="L79" t="str">
            <v>Petr MATĚJÍČEK</v>
          </cell>
          <cell r="M79" t="str">
            <v>Šumperk</v>
          </cell>
          <cell r="N79">
            <v>99.99</v>
          </cell>
          <cell r="O79">
            <v>99.99</v>
          </cell>
          <cell r="P79">
            <v>99.99</v>
          </cell>
          <cell r="R79">
            <v>99.99</v>
          </cell>
          <cell r="S79">
            <v>99.99</v>
          </cell>
          <cell r="T79">
            <v>99.99</v>
          </cell>
        </row>
        <row r="80">
          <cell r="A80">
            <v>1</v>
          </cell>
          <cell r="B80">
            <v>1.087</v>
          </cell>
          <cell r="C80">
            <v>1</v>
          </cell>
          <cell r="D80">
            <v>1</v>
          </cell>
          <cell r="E80">
            <v>1</v>
          </cell>
          <cell r="F80">
            <v>999</v>
          </cell>
          <cell r="G80" t="str">
            <v/>
          </cell>
          <cell r="H80">
            <v>75</v>
          </cell>
          <cell r="J80">
            <v>87</v>
          </cell>
          <cell r="L80" t="str">
            <v>Pavel KRPEC</v>
          </cell>
          <cell r="M80" t="str">
            <v>Ostrava</v>
          </cell>
          <cell r="N80">
            <v>99.99</v>
          </cell>
          <cell r="O80">
            <v>15.93</v>
          </cell>
          <cell r="P80">
            <v>15.93</v>
          </cell>
          <cell r="R80">
            <v>99.99</v>
          </cell>
          <cell r="S80">
            <v>15.93</v>
          </cell>
          <cell r="T80">
            <v>15.93</v>
          </cell>
        </row>
        <row r="81">
          <cell r="A81">
            <v>24</v>
          </cell>
          <cell r="B81">
            <v>24.097999999999999</v>
          </cell>
          <cell r="C81">
            <v>24</v>
          </cell>
          <cell r="D81">
            <v>999</v>
          </cell>
          <cell r="E81" t="str">
            <v/>
          </cell>
          <cell r="F81">
            <v>24</v>
          </cell>
          <cell r="G81">
            <v>7</v>
          </cell>
          <cell r="H81">
            <v>76</v>
          </cell>
          <cell r="J81">
            <v>98</v>
          </cell>
          <cell r="L81" t="str">
            <v>Marek BIA</v>
          </cell>
          <cell r="M81" t="str">
            <v>Přerov</v>
          </cell>
          <cell r="N81">
            <v>99.99</v>
          </cell>
          <cell r="O81">
            <v>19.149999999999999</v>
          </cell>
          <cell r="P81">
            <v>19.149999999999999</v>
          </cell>
          <cell r="R81">
            <v>99.99</v>
          </cell>
          <cell r="S81">
            <v>19.149999999999999</v>
          </cell>
          <cell r="T81">
            <v>19.149999999999999</v>
          </cell>
        </row>
        <row r="82">
          <cell r="A82">
            <v>110</v>
          </cell>
          <cell r="B82">
            <v>110.10899999999999</v>
          </cell>
          <cell r="C82">
            <v>110</v>
          </cell>
          <cell r="D82">
            <v>110</v>
          </cell>
          <cell r="E82">
            <v>44</v>
          </cell>
          <cell r="F82">
            <v>999</v>
          </cell>
          <cell r="G82" t="str">
            <v/>
          </cell>
          <cell r="H82">
            <v>77</v>
          </cell>
          <cell r="J82">
            <v>109</v>
          </cell>
          <cell r="L82" t="str">
            <v>Václav VLÁSEK</v>
          </cell>
          <cell r="M82" t="str">
            <v>Bruntál</v>
          </cell>
          <cell r="N82">
            <v>99.99</v>
          </cell>
          <cell r="O82">
            <v>99.99</v>
          </cell>
          <cell r="P82">
            <v>99.99</v>
          </cell>
          <cell r="R82">
            <v>99.99</v>
          </cell>
          <cell r="S82">
            <v>99.99</v>
          </cell>
          <cell r="T82">
            <v>99.99</v>
          </cell>
        </row>
        <row r="83">
          <cell r="A83">
            <v>66</v>
          </cell>
          <cell r="B83">
            <v>66.009</v>
          </cell>
          <cell r="C83">
            <v>66</v>
          </cell>
          <cell r="D83">
            <v>66</v>
          </cell>
          <cell r="E83">
            <v>37</v>
          </cell>
          <cell r="F83">
            <v>999</v>
          </cell>
          <cell r="G83" t="str">
            <v/>
          </cell>
          <cell r="H83">
            <v>78</v>
          </cell>
          <cell r="J83">
            <v>9</v>
          </cell>
          <cell r="L83" t="str">
            <v>Lubomír ADAM</v>
          </cell>
          <cell r="M83" t="str">
            <v>Nový Jičín</v>
          </cell>
          <cell r="N83">
            <v>22.95</v>
          </cell>
          <cell r="O83">
            <v>99.99</v>
          </cell>
          <cell r="P83">
            <v>22.95</v>
          </cell>
          <cell r="R83">
            <v>22.95</v>
          </cell>
          <cell r="S83">
            <v>99.99</v>
          </cell>
          <cell r="T83">
            <v>22.95</v>
          </cell>
        </row>
        <row r="84">
          <cell r="A84">
            <v>52</v>
          </cell>
          <cell r="B84">
            <v>52.015000000000001</v>
          </cell>
          <cell r="C84">
            <v>52</v>
          </cell>
          <cell r="D84">
            <v>999</v>
          </cell>
          <cell r="E84" t="str">
            <v/>
          </cell>
          <cell r="F84">
            <v>52</v>
          </cell>
          <cell r="G84">
            <v>24</v>
          </cell>
          <cell r="H84">
            <v>79</v>
          </cell>
          <cell r="J84">
            <v>15</v>
          </cell>
          <cell r="L84" t="str">
            <v>David OCHMAN</v>
          </cell>
          <cell r="M84" t="str">
            <v>Prostějov</v>
          </cell>
          <cell r="N84">
            <v>20.92</v>
          </cell>
          <cell r="O84">
            <v>21.88</v>
          </cell>
          <cell r="P84">
            <v>20.92</v>
          </cell>
          <cell r="R84">
            <v>20.92</v>
          </cell>
          <cell r="S84">
            <v>21.88</v>
          </cell>
          <cell r="T84">
            <v>20.92</v>
          </cell>
        </row>
        <row r="85">
          <cell r="A85">
            <v>16</v>
          </cell>
          <cell r="B85">
            <v>16.026</v>
          </cell>
          <cell r="C85">
            <v>16</v>
          </cell>
          <cell r="D85">
            <v>16</v>
          </cell>
          <cell r="E85">
            <v>13</v>
          </cell>
          <cell r="F85">
            <v>999</v>
          </cell>
          <cell r="G85" t="str">
            <v/>
          </cell>
          <cell r="H85">
            <v>80</v>
          </cell>
          <cell r="J85">
            <v>26</v>
          </cell>
          <cell r="L85" t="str">
            <v>Jiří HRČEK</v>
          </cell>
          <cell r="M85" t="str">
            <v>Frýdek-Místek</v>
          </cell>
          <cell r="N85">
            <v>18.66</v>
          </cell>
          <cell r="O85">
            <v>18.27</v>
          </cell>
          <cell r="P85">
            <v>18.27</v>
          </cell>
          <cell r="R85">
            <v>18.66</v>
          </cell>
          <cell r="S85">
            <v>18.27</v>
          </cell>
          <cell r="T85">
            <v>18.27</v>
          </cell>
        </row>
        <row r="86">
          <cell r="A86">
            <v>88</v>
          </cell>
          <cell r="B86">
            <v>110.036</v>
          </cell>
          <cell r="C86">
            <v>110</v>
          </cell>
          <cell r="D86">
            <v>999</v>
          </cell>
          <cell r="E86" t="str">
            <v/>
          </cell>
          <cell r="F86">
            <v>110</v>
          </cell>
          <cell r="G86">
            <v>37</v>
          </cell>
          <cell r="H86">
            <v>81</v>
          </cell>
          <cell r="J86">
            <v>36</v>
          </cell>
          <cell r="L86" t="str">
            <v>Aleš JURČÁK</v>
          </cell>
          <cell r="M86" t="str">
            <v>Jeseník</v>
          </cell>
          <cell r="N86">
            <v>99.99</v>
          </cell>
          <cell r="O86">
            <v>99.99</v>
          </cell>
          <cell r="P86">
            <v>99.99</v>
          </cell>
          <cell r="R86">
            <v>99.99</v>
          </cell>
          <cell r="S86">
            <v>99.99</v>
          </cell>
          <cell r="T86">
            <v>99.99</v>
          </cell>
        </row>
        <row r="87">
          <cell r="A87">
            <v>71</v>
          </cell>
          <cell r="B87">
            <v>71.042000000000002</v>
          </cell>
          <cell r="C87">
            <v>71</v>
          </cell>
          <cell r="D87">
            <v>71</v>
          </cell>
          <cell r="E87">
            <v>41</v>
          </cell>
          <cell r="F87">
            <v>999</v>
          </cell>
          <cell r="G87" t="str">
            <v/>
          </cell>
          <cell r="H87">
            <v>82</v>
          </cell>
          <cell r="J87">
            <v>42</v>
          </cell>
          <cell r="L87" t="str">
            <v>Daniel KUREK</v>
          </cell>
          <cell r="M87" t="str">
            <v>Opava</v>
          </cell>
          <cell r="N87">
            <v>23.96</v>
          </cell>
          <cell r="O87">
            <v>99.99</v>
          </cell>
          <cell r="P87">
            <v>23.96</v>
          </cell>
          <cell r="R87">
            <v>23.96</v>
          </cell>
          <cell r="S87">
            <v>99.99</v>
          </cell>
          <cell r="T87">
            <v>23.96</v>
          </cell>
        </row>
        <row r="88">
          <cell r="A88">
            <v>93</v>
          </cell>
          <cell r="B88">
            <v>110.051</v>
          </cell>
          <cell r="C88">
            <v>110</v>
          </cell>
          <cell r="D88">
            <v>999</v>
          </cell>
          <cell r="E88" t="str">
            <v/>
          </cell>
          <cell r="F88">
            <v>110</v>
          </cell>
          <cell r="G88">
            <v>37</v>
          </cell>
          <cell r="H88">
            <v>83</v>
          </cell>
          <cell r="J88">
            <v>51</v>
          </cell>
          <cell r="L88" t="str">
            <v>Zbyněk HRADIL</v>
          </cell>
          <cell r="M88" t="str">
            <v>Olomouc</v>
          </cell>
          <cell r="N88">
            <v>99.99</v>
          </cell>
          <cell r="O88">
            <v>99.99</v>
          </cell>
          <cell r="P88">
            <v>99.99</v>
          </cell>
          <cell r="R88">
            <v>99.99</v>
          </cell>
          <cell r="S88">
            <v>99.99</v>
          </cell>
          <cell r="T88">
            <v>99.99</v>
          </cell>
        </row>
        <row r="89">
          <cell r="A89">
            <v>98</v>
          </cell>
          <cell r="B89">
            <v>110.069</v>
          </cell>
          <cell r="C89">
            <v>110</v>
          </cell>
          <cell r="D89">
            <v>110</v>
          </cell>
          <cell r="E89">
            <v>44</v>
          </cell>
          <cell r="F89">
            <v>999</v>
          </cell>
          <cell r="G89" t="str">
            <v/>
          </cell>
          <cell r="H89">
            <v>84</v>
          </cell>
          <cell r="J89">
            <v>69</v>
          </cell>
          <cell r="L89" t="str">
            <v>Jiří MOTYKA</v>
          </cell>
          <cell r="M89" t="str">
            <v>Karviná</v>
          </cell>
          <cell r="N89">
            <v>99.99</v>
          </cell>
          <cell r="O89">
            <v>99.99</v>
          </cell>
          <cell r="P89">
            <v>99.99</v>
          </cell>
          <cell r="R89">
            <v>99.99</v>
          </cell>
          <cell r="S89">
            <v>99.99</v>
          </cell>
          <cell r="T89">
            <v>99.99</v>
          </cell>
        </row>
        <row r="90">
          <cell r="A90">
            <v>57</v>
          </cell>
          <cell r="B90">
            <v>57.079000000000001</v>
          </cell>
          <cell r="C90">
            <v>57</v>
          </cell>
          <cell r="D90">
            <v>999</v>
          </cell>
          <cell r="E90" t="str">
            <v/>
          </cell>
          <cell r="F90">
            <v>57</v>
          </cell>
          <cell r="G90">
            <v>28</v>
          </cell>
          <cell r="H90">
            <v>85</v>
          </cell>
          <cell r="J90">
            <v>79</v>
          </cell>
          <cell r="L90" t="str">
            <v>Radek ŠAŠINKA</v>
          </cell>
          <cell r="M90" t="str">
            <v>Šumperk</v>
          </cell>
          <cell r="N90">
            <v>21.34</v>
          </cell>
          <cell r="O90">
            <v>21.49</v>
          </cell>
          <cell r="P90">
            <v>21.34</v>
          </cell>
          <cell r="R90">
            <v>21.34</v>
          </cell>
          <cell r="S90">
            <v>21.49</v>
          </cell>
          <cell r="T90">
            <v>21.34</v>
          </cell>
        </row>
        <row r="91">
          <cell r="A91">
            <v>4</v>
          </cell>
          <cell r="B91">
            <v>4.0880000000000001</v>
          </cell>
          <cell r="C91">
            <v>4</v>
          </cell>
          <cell r="D91">
            <v>4</v>
          </cell>
          <cell r="E91">
            <v>4</v>
          </cell>
          <cell r="F91">
            <v>999</v>
          </cell>
          <cell r="G91" t="str">
            <v/>
          </cell>
          <cell r="H91">
            <v>86</v>
          </cell>
          <cell r="J91">
            <v>88</v>
          </cell>
          <cell r="L91" t="str">
            <v>Karel RYL</v>
          </cell>
          <cell r="M91" t="str">
            <v>Ostrava</v>
          </cell>
          <cell r="N91">
            <v>28.49</v>
          </cell>
          <cell r="O91">
            <v>16.8</v>
          </cell>
          <cell r="P91">
            <v>16.8</v>
          </cell>
          <cell r="R91">
            <v>28.49</v>
          </cell>
          <cell r="S91">
            <v>16.8</v>
          </cell>
          <cell r="T91">
            <v>16.8</v>
          </cell>
        </row>
        <row r="92">
          <cell r="A92">
            <v>35</v>
          </cell>
          <cell r="B92">
            <v>35.098999999999997</v>
          </cell>
          <cell r="C92">
            <v>35</v>
          </cell>
          <cell r="D92">
            <v>999</v>
          </cell>
          <cell r="E92" t="str">
            <v/>
          </cell>
          <cell r="F92">
            <v>35</v>
          </cell>
          <cell r="G92">
            <v>13</v>
          </cell>
          <cell r="H92">
            <v>87</v>
          </cell>
          <cell r="J92">
            <v>99</v>
          </cell>
          <cell r="L92" t="str">
            <v>Ladislav PATRMAN</v>
          </cell>
          <cell r="M92" t="str">
            <v>Přerov</v>
          </cell>
          <cell r="N92">
            <v>19.899999999999999</v>
          </cell>
          <cell r="O92">
            <v>20.6</v>
          </cell>
          <cell r="P92">
            <v>19.899999999999999</v>
          </cell>
          <cell r="R92">
            <v>19.899999999999999</v>
          </cell>
          <cell r="S92">
            <v>20.6</v>
          </cell>
          <cell r="T92">
            <v>19.899999999999999</v>
          </cell>
        </row>
        <row r="93">
          <cell r="A93">
            <v>65</v>
          </cell>
          <cell r="B93">
            <v>65.11</v>
          </cell>
          <cell r="C93">
            <v>65</v>
          </cell>
          <cell r="D93">
            <v>65</v>
          </cell>
          <cell r="E93">
            <v>36</v>
          </cell>
          <cell r="F93">
            <v>999</v>
          </cell>
          <cell r="G93" t="str">
            <v/>
          </cell>
          <cell r="H93">
            <v>88</v>
          </cell>
          <cell r="J93">
            <v>110</v>
          </cell>
          <cell r="L93" t="str">
            <v>Jan MICHL-BERNARD</v>
          </cell>
          <cell r="M93" t="str">
            <v>Bruntál</v>
          </cell>
          <cell r="N93">
            <v>99.99</v>
          </cell>
          <cell r="O93">
            <v>22.42</v>
          </cell>
          <cell r="P93">
            <v>22.42</v>
          </cell>
          <cell r="R93">
            <v>99.99</v>
          </cell>
          <cell r="S93">
            <v>22.42</v>
          </cell>
          <cell r="T93">
            <v>22.42</v>
          </cell>
        </row>
        <row r="94">
          <cell r="A94">
            <v>81</v>
          </cell>
          <cell r="B94">
            <v>110.006</v>
          </cell>
          <cell r="C94">
            <v>110</v>
          </cell>
          <cell r="D94">
            <v>110</v>
          </cell>
          <cell r="E94">
            <v>44</v>
          </cell>
          <cell r="F94">
            <v>999</v>
          </cell>
          <cell r="G94" t="str">
            <v/>
          </cell>
          <cell r="H94">
            <v>89</v>
          </cell>
          <cell r="J94">
            <v>6</v>
          </cell>
          <cell r="L94" t="str">
            <v>Petr FIURÁŠEK</v>
          </cell>
          <cell r="M94" t="str">
            <v>Nový Jičín</v>
          </cell>
          <cell r="N94">
            <v>99.99</v>
          </cell>
          <cell r="O94">
            <v>99.99</v>
          </cell>
          <cell r="P94">
            <v>99.99</v>
          </cell>
          <cell r="R94">
            <v>99.99</v>
          </cell>
          <cell r="S94">
            <v>99.99</v>
          </cell>
          <cell r="T94">
            <v>99.99</v>
          </cell>
        </row>
        <row r="95">
          <cell r="A95">
            <v>82</v>
          </cell>
          <cell r="B95">
            <v>110.01</v>
          </cell>
          <cell r="C95">
            <v>110</v>
          </cell>
          <cell r="D95">
            <v>110</v>
          </cell>
          <cell r="E95">
            <v>44</v>
          </cell>
          <cell r="F95">
            <v>999</v>
          </cell>
          <cell r="G95" t="str">
            <v/>
          </cell>
          <cell r="H95">
            <v>90</v>
          </cell>
          <cell r="J95">
            <v>10</v>
          </cell>
          <cell r="L95" t="str">
            <v>Tomáš VICHTA</v>
          </cell>
          <cell r="M95" t="str">
            <v>Nový Jičín</v>
          </cell>
          <cell r="N95">
            <v>99.99</v>
          </cell>
          <cell r="O95">
            <v>99.99</v>
          </cell>
          <cell r="P95">
            <v>99.99</v>
          </cell>
          <cell r="R95">
            <v>99.99</v>
          </cell>
          <cell r="S95">
            <v>99.99</v>
          </cell>
          <cell r="T95">
            <v>99.99</v>
          </cell>
        </row>
        <row r="96">
          <cell r="A96">
            <v>83</v>
          </cell>
          <cell r="B96">
            <v>110.014</v>
          </cell>
          <cell r="C96">
            <v>110</v>
          </cell>
          <cell r="D96">
            <v>999</v>
          </cell>
          <cell r="E96" t="str">
            <v/>
          </cell>
          <cell r="F96">
            <v>110</v>
          </cell>
          <cell r="G96">
            <v>37</v>
          </cell>
          <cell r="H96">
            <v>91</v>
          </cell>
          <cell r="J96">
            <v>14</v>
          </cell>
          <cell r="L96" t="str">
            <v>Robert JURÁK</v>
          </cell>
          <cell r="M96" t="str">
            <v>Prostějov</v>
          </cell>
          <cell r="N96">
            <v>99.99</v>
          </cell>
          <cell r="O96">
            <v>99.99</v>
          </cell>
          <cell r="P96">
            <v>99.99</v>
          </cell>
          <cell r="R96">
            <v>99.99</v>
          </cell>
          <cell r="S96">
            <v>99.99</v>
          </cell>
          <cell r="T96">
            <v>99.99</v>
          </cell>
        </row>
        <row r="97">
          <cell r="A97">
            <v>84</v>
          </cell>
          <cell r="B97">
            <v>110.01900000000001</v>
          </cell>
          <cell r="C97">
            <v>110</v>
          </cell>
          <cell r="D97">
            <v>999</v>
          </cell>
          <cell r="E97" t="str">
            <v/>
          </cell>
          <cell r="F97">
            <v>110</v>
          </cell>
          <cell r="G97">
            <v>37</v>
          </cell>
          <cell r="H97">
            <v>92</v>
          </cell>
          <cell r="J97">
            <v>19</v>
          </cell>
          <cell r="L97" t="str">
            <v>Radim LUKÁŠ</v>
          </cell>
          <cell r="M97" t="str">
            <v>Prostějov</v>
          </cell>
          <cell r="N97">
            <v>99.99</v>
          </cell>
          <cell r="O97">
            <v>99.99</v>
          </cell>
          <cell r="P97">
            <v>99.99</v>
          </cell>
          <cell r="R97">
            <v>99.99</v>
          </cell>
          <cell r="S97">
            <v>99.99</v>
          </cell>
          <cell r="T97">
            <v>99.99</v>
          </cell>
        </row>
        <row r="98">
          <cell r="A98">
            <v>86</v>
          </cell>
          <cell r="B98">
            <v>110.02500000000001</v>
          </cell>
          <cell r="C98">
            <v>110</v>
          </cell>
          <cell r="D98">
            <v>110</v>
          </cell>
          <cell r="E98">
            <v>44</v>
          </cell>
          <cell r="F98">
            <v>999</v>
          </cell>
          <cell r="G98" t="str">
            <v/>
          </cell>
          <cell r="H98">
            <v>93</v>
          </cell>
          <cell r="J98">
            <v>25</v>
          </cell>
          <cell r="L98" t="str">
            <v>Patrik KAROL</v>
          </cell>
          <cell r="M98" t="str">
            <v>Frýdek-Místek</v>
          </cell>
          <cell r="N98">
            <v>99.99</v>
          </cell>
          <cell r="O98">
            <v>99.99</v>
          </cell>
          <cell r="P98">
            <v>99.99</v>
          </cell>
          <cell r="R98">
            <v>99.99</v>
          </cell>
          <cell r="S98">
            <v>99.99</v>
          </cell>
          <cell r="T98">
            <v>99.99</v>
          </cell>
        </row>
        <row r="99">
          <cell r="A99">
            <v>87</v>
          </cell>
          <cell r="B99">
            <v>110.03</v>
          </cell>
          <cell r="C99">
            <v>110</v>
          </cell>
          <cell r="D99">
            <v>110</v>
          </cell>
          <cell r="E99">
            <v>44</v>
          </cell>
          <cell r="F99">
            <v>999</v>
          </cell>
          <cell r="G99" t="str">
            <v/>
          </cell>
          <cell r="H99">
            <v>94</v>
          </cell>
          <cell r="J99">
            <v>30</v>
          </cell>
          <cell r="L99" t="str">
            <v>neobsazen</v>
          </cell>
          <cell r="M99" t="str">
            <v>Frýdek-Místek</v>
          </cell>
          <cell r="N99">
            <v>99.99</v>
          </cell>
          <cell r="O99">
            <v>99.99</v>
          </cell>
          <cell r="P99">
            <v>99.99</v>
          </cell>
          <cell r="R99">
            <v>99.99</v>
          </cell>
          <cell r="S99">
            <v>99.99</v>
          </cell>
          <cell r="T99">
            <v>99.99</v>
          </cell>
        </row>
        <row r="100">
          <cell r="A100">
            <v>89</v>
          </cell>
          <cell r="B100">
            <v>110.039</v>
          </cell>
          <cell r="C100">
            <v>110</v>
          </cell>
          <cell r="D100">
            <v>999</v>
          </cell>
          <cell r="E100" t="str">
            <v/>
          </cell>
          <cell r="F100">
            <v>110</v>
          </cell>
          <cell r="G100">
            <v>37</v>
          </cell>
          <cell r="H100">
            <v>95</v>
          </cell>
          <cell r="J100">
            <v>39</v>
          </cell>
          <cell r="L100" t="str">
            <v>Martin TONHAUSER</v>
          </cell>
          <cell r="M100" t="str">
            <v>Jeseník</v>
          </cell>
          <cell r="N100">
            <v>99.99</v>
          </cell>
          <cell r="O100">
            <v>99.99</v>
          </cell>
          <cell r="P100">
            <v>99.99</v>
          </cell>
          <cell r="R100">
            <v>99.99</v>
          </cell>
          <cell r="S100">
            <v>99.99</v>
          </cell>
          <cell r="T100">
            <v>99.99</v>
          </cell>
        </row>
        <row r="101">
          <cell r="A101">
            <v>90</v>
          </cell>
          <cell r="B101">
            <v>110.04</v>
          </cell>
          <cell r="C101">
            <v>110</v>
          </cell>
          <cell r="D101">
            <v>999</v>
          </cell>
          <cell r="E101" t="str">
            <v/>
          </cell>
          <cell r="F101">
            <v>110</v>
          </cell>
          <cell r="G101">
            <v>37</v>
          </cell>
          <cell r="H101">
            <v>96</v>
          </cell>
          <cell r="J101">
            <v>40</v>
          </cell>
          <cell r="L101" t="str">
            <v>neobsazen</v>
          </cell>
          <cell r="M101" t="str">
            <v>Jeseník</v>
          </cell>
          <cell r="N101">
            <v>99.99</v>
          </cell>
          <cell r="O101">
            <v>99.99</v>
          </cell>
          <cell r="P101">
            <v>99.99</v>
          </cell>
          <cell r="R101">
            <v>99.99</v>
          </cell>
          <cell r="S101">
            <v>99.99</v>
          </cell>
          <cell r="T101">
            <v>99.99</v>
          </cell>
        </row>
        <row r="102">
          <cell r="A102">
            <v>91</v>
          </cell>
          <cell r="B102">
            <v>110.045</v>
          </cell>
          <cell r="C102">
            <v>110</v>
          </cell>
          <cell r="D102">
            <v>110</v>
          </cell>
          <cell r="E102">
            <v>44</v>
          </cell>
          <cell r="F102">
            <v>999</v>
          </cell>
          <cell r="G102" t="str">
            <v/>
          </cell>
          <cell r="H102">
            <v>97</v>
          </cell>
          <cell r="J102">
            <v>45</v>
          </cell>
          <cell r="L102" t="str">
            <v>neobsazen</v>
          </cell>
          <cell r="M102" t="str">
            <v>Opava</v>
          </cell>
          <cell r="N102">
            <v>99.99</v>
          </cell>
          <cell r="O102">
            <v>99.99</v>
          </cell>
          <cell r="P102">
            <v>99.99</v>
          </cell>
          <cell r="R102">
            <v>99.99</v>
          </cell>
          <cell r="S102">
            <v>99.99</v>
          </cell>
          <cell r="T102">
            <v>99.99</v>
          </cell>
        </row>
        <row r="103">
          <cell r="A103">
            <v>92</v>
          </cell>
          <cell r="B103">
            <v>110.05</v>
          </cell>
          <cell r="C103">
            <v>110</v>
          </cell>
          <cell r="D103">
            <v>110</v>
          </cell>
          <cell r="E103">
            <v>44</v>
          </cell>
          <cell r="F103">
            <v>999</v>
          </cell>
          <cell r="G103" t="str">
            <v/>
          </cell>
          <cell r="H103">
            <v>98</v>
          </cell>
          <cell r="J103">
            <v>50</v>
          </cell>
          <cell r="L103" t="str">
            <v>neobsazen</v>
          </cell>
          <cell r="M103" t="str">
            <v>Opava</v>
          </cell>
          <cell r="N103">
            <v>99.99</v>
          </cell>
          <cell r="O103">
            <v>99.99</v>
          </cell>
          <cell r="P103">
            <v>99.99</v>
          </cell>
          <cell r="R103">
            <v>99.99</v>
          </cell>
          <cell r="S103">
            <v>99.99</v>
          </cell>
          <cell r="T103">
            <v>99.99</v>
          </cell>
        </row>
        <row r="104">
          <cell r="A104">
            <v>94</v>
          </cell>
          <cell r="B104">
            <v>110.054</v>
          </cell>
          <cell r="C104">
            <v>110</v>
          </cell>
          <cell r="D104">
            <v>999</v>
          </cell>
          <cell r="E104" t="str">
            <v/>
          </cell>
          <cell r="F104">
            <v>110</v>
          </cell>
          <cell r="G104">
            <v>37</v>
          </cell>
          <cell r="H104">
            <v>99</v>
          </cell>
          <cell r="J104">
            <v>54</v>
          </cell>
          <cell r="L104" t="str">
            <v>Tomáš OTRUBA</v>
          </cell>
          <cell r="M104" t="str">
            <v>Olomouc</v>
          </cell>
          <cell r="N104">
            <v>99.99</v>
          </cell>
          <cell r="O104">
            <v>99.99</v>
          </cell>
          <cell r="P104">
            <v>99.99</v>
          </cell>
          <cell r="R104">
            <v>99.99</v>
          </cell>
          <cell r="S104">
            <v>99.99</v>
          </cell>
          <cell r="T104">
            <v>99.99</v>
          </cell>
        </row>
        <row r="105">
          <cell r="A105">
            <v>95</v>
          </cell>
          <cell r="B105">
            <v>110.059</v>
          </cell>
          <cell r="C105">
            <v>110</v>
          </cell>
          <cell r="D105">
            <v>999</v>
          </cell>
          <cell r="E105" t="str">
            <v/>
          </cell>
          <cell r="F105">
            <v>110</v>
          </cell>
          <cell r="G105">
            <v>37</v>
          </cell>
          <cell r="H105">
            <v>100</v>
          </cell>
          <cell r="J105">
            <v>59</v>
          </cell>
          <cell r="L105" t="str">
            <v>Dalibor BLAŽEK</v>
          </cell>
          <cell r="M105" t="str">
            <v>Olomouc</v>
          </cell>
          <cell r="N105">
            <v>99.99</v>
          </cell>
          <cell r="O105">
            <v>99.99</v>
          </cell>
          <cell r="P105">
            <v>99.99</v>
          </cell>
          <cell r="R105">
            <v>99.99</v>
          </cell>
          <cell r="S105">
            <v>99.99</v>
          </cell>
          <cell r="T105">
            <v>99.99</v>
          </cell>
        </row>
        <row r="106">
          <cell r="A106">
            <v>97</v>
          </cell>
          <cell r="B106">
            <v>110.068</v>
          </cell>
          <cell r="C106">
            <v>110</v>
          </cell>
          <cell r="D106">
            <v>110</v>
          </cell>
          <cell r="E106">
            <v>44</v>
          </cell>
          <cell r="F106">
            <v>999</v>
          </cell>
          <cell r="G106" t="str">
            <v/>
          </cell>
          <cell r="H106">
            <v>101</v>
          </cell>
          <cell r="J106">
            <v>68</v>
          </cell>
          <cell r="L106" t="str">
            <v>Tomáš DROBISZ</v>
          </cell>
          <cell r="M106" t="str">
            <v>Karviná</v>
          </cell>
          <cell r="N106">
            <v>99.99</v>
          </cell>
          <cell r="O106">
            <v>99.99</v>
          </cell>
          <cell r="P106">
            <v>99.99</v>
          </cell>
          <cell r="R106">
            <v>99.99</v>
          </cell>
          <cell r="S106">
            <v>99.99</v>
          </cell>
          <cell r="T106">
            <v>99.99</v>
          </cell>
        </row>
        <row r="107">
          <cell r="A107">
            <v>99</v>
          </cell>
          <cell r="B107">
            <v>110.07</v>
          </cell>
          <cell r="C107">
            <v>110</v>
          </cell>
          <cell r="D107">
            <v>110</v>
          </cell>
          <cell r="E107">
            <v>44</v>
          </cell>
          <cell r="F107">
            <v>999</v>
          </cell>
          <cell r="G107" t="str">
            <v/>
          </cell>
          <cell r="H107">
            <v>102</v>
          </cell>
          <cell r="J107">
            <v>70</v>
          </cell>
          <cell r="L107" t="str">
            <v>Jaroslav HANZEL</v>
          </cell>
          <cell r="M107" t="str">
            <v>Karviná</v>
          </cell>
          <cell r="N107">
            <v>99.99</v>
          </cell>
          <cell r="O107">
            <v>99.99</v>
          </cell>
          <cell r="P107">
            <v>99.99</v>
          </cell>
          <cell r="R107">
            <v>99.99</v>
          </cell>
          <cell r="S107">
            <v>99.99</v>
          </cell>
          <cell r="T107">
            <v>99.99</v>
          </cell>
        </row>
        <row r="108">
          <cell r="A108">
            <v>100</v>
          </cell>
          <cell r="B108">
            <v>110.072</v>
          </cell>
          <cell r="C108">
            <v>110</v>
          </cell>
          <cell r="D108">
            <v>999</v>
          </cell>
          <cell r="E108" t="str">
            <v/>
          </cell>
          <cell r="F108">
            <v>110</v>
          </cell>
          <cell r="G108">
            <v>37</v>
          </cell>
          <cell r="H108">
            <v>103</v>
          </cell>
          <cell r="J108">
            <v>72</v>
          </cell>
          <cell r="L108" t="str">
            <v>Vítězslav RESNER</v>
          </cell>
          <cell r="M108" t="str">
            <v>Šumperk</v>
          </cell>
          <cell r="N108">
            <v>99.99</v>
          </cell>
          <cell r="O108">
            <v>99.99</v>
          </cell>
          <cell r="P108">
            <v>99.99</v>
          </cell>
          <cell r="R108">
            <v>99.99</v>
          </cell>
          <cell r="S108">
            <v>99.99</v>
          </cell>
          <cell r="T108">
            <v>99.99</v>
          </cell>
        </row>
        <row r="109">
          <cell r="A109">
            <v>102</v>
          </cell>
          <cell r="B109">
            <v>110.08</v>
          </cell>
          <cell r="C109">
            <v>110</v>
          </cell>
          <cell r="D109">
            <v>999</v>
          </cell>
          <cell r="E109" t="str">
            <v/>
          </cell>
          <cell r="F109">
            <v>110</v>
          </cell>
          <cell r="G109">
            <v>37</v>
          </cell>
          <cell r="H109">
            <v>104</v>
          </cell>
          <cell r="J109">
            <v>80</v>
          </cell>
          <cell r="L109" t="str">
            <v>neobsazen</v>
          </cell>
          <cell r="M109" t="str">
            <v>Šumperk</v>
          </cell>
          <cell r="N109">
            <v>99.99</v>
          </cell>
          <cell r="O109">
            <v>99.99</v>
          </cell>
          <cell r="P109">
            <v>99.99</v>
          </cell>
          <cell r="R109">
            <v>99.99</v>
          </cell>
          <cell r="S109">
            <v>99.99</v>
          </cell>
          <cell r="T109">
            <v>99.99</v>
          </cell>
        </row>
        <row r="110">
          <cell r="A110">
            <v>103</v>
          </cell>
          <cell r="B110">
            <v>110.089</v>
          </cell>
          <cell r="C110">
            <v>110</v>
          </cell>
          <cell r="D110">
            <v>110</v>
          </cell>
          <cell r="E110">
            <v>44</v>
          </cell>
          <cell r="F110">
            <v>999</v>
          </cell>
          <cell r="G110" t="str">
            <v/>
          </cell>
          <cell r="H110">
            <v>105</v>
          </cell>
          <cell r="J110">
            <v>89</v>
          </cell>
          <cell r="L110" t="str">
            <v>Ondřej LANGER</v>
          </cell>
          <cell r="M110" t="str">
            <v>Ostrava</v>
          </cell>
          <cell r="N110">
            <v>99.99</v>
          </cell>
          <cell r="O110">
            <v>99.99</v>
          </cell>
          <cell r="P110">
            <v>99.99</v>
          </cell>
          <cell r="R110">
            <v>99.99</v>
          </cell>
          <cell r="S110">
            <v>99.99</v>
          </cell>
          <cell r="T110">
            <v>99.99</v>
          </cell>
        </row>
        <row r="111">
          <cell r="A111">
            <v>104</v>
          </cell>
          <cell r="B111">
            <v>110.09</v>
          </cell>
          <cell r="C111">
            <v>110</v>
          </cell>
          <cell r="D111">
            <v>110</v>
          </cell>
          <cell r="E111">
            <v>44</v>
          </cell>
          <cell r="F111">
            <v>999</v>
          </cell>
          <cell r="G111" t="str">
            <v/>
          </cell>
          <cell r="H111">
            <v>106</v>
          </cell>
          <cell r="J111">
            <v>90</v>
          </cell>
          <cell r="L111" t="str">
            <v>neobsazen</v>
          </cell>
          <cell r="M111" t="str">
            <v>Ostrava</v>
          </cell>
          <cell r="N111">
            <v>99.99</v>
          </cell>
          <cell r="O111">
            <v>99.99</v>
          </cell>
          <cell r="P111">
            <v>99.99</v>
          </cell>
          <cell r="R111">
            <v>99.99</v>
          </cell>
          <cell r="S111">
            <v>99.99</v>
          </cell>
          <cell r="T111">
            <v>99.99</v>
          </cell>
        </row>
        <row r="112">
          <cell r="A112">
            <v>105</v>
          </cell>
          <cell r="B112">
            <v>110.09099999999999</v>
          </cell>
          <cell r="C112">
            <v>110</v>
          </cell>
          <cell r="D112">
            <v>999</v>
          </cell>
          <cell r="E112" t="str">
            <v/>
          </cell>
          <cell r="F112">
            <v>110</v>
          </cell>
          <cell r="G112">
            <v>37</v>
          </cell>
          <cell r="H112">
            <v>107</v>
          </cell>
          <cell r="J112">
            <v>91</v>
          </cell>
          <cell r="L112" t="str">
            <v>Ondřej PLESNÍK</v>
          </cell>
          <cell r="M112" t="str">
            <v>Přerov</v>
          </cell>
          <cell r="N112">
            <v>99.99</v>
          </cell>
          <cell r="O112">
            <v>99.99</v>
          </cell>
          <cell r="P112">
            <v>99.99</v>
          </cell>
          <cell r="R112">
            <v>99.99</v>
          </cell>
          <cell r="S112">
            <v>99.99</v>
          </cell>
          <cell r="T112">
            <v>99.99</v>
          </cell>
        </row>
        <row r="113">
          <cell r="A113">
            <v>107</v>
          </cell>
          <cell r="B113">
            <v>110.1</v>
          </cell>
          <cell r="C113">
            <v>110</v>
          </cell>
          <cell r="D113">
            <v>999</v>
          </cell>
          <cell r="E113" t="str">
            <v/>
          </cell>
          <cell r="F113">
            <v>110</v>
          </cell>
          <cell r="G113">
            <v>37</v>
          </cell>
          <cell r="H113">
            <v>108</v>
          </cell>
          <cell r="J113">
            <v>100</v>
          </cell>
          <cell r="L113" t="str">
            <v>František HANÁK</v>
          </cell>
          <cell r="M113" t="str">
            <v>Přerov</v>
          </cell>
          <cell r="N113">
            <v>99.99</v>
          </cell>
          <cell r="O113">
            <v>99.99</v>
          </cell>
          <cell r="P113">
            <v>99.99</v>
          </cell>
          <cell r="R113">
            <v>99.99</v>
          </cell>
          <cell r="S113">
            <v>99.99</v>
          </cell>
          <cell r="T113">
            <v>99.99</v>
          </cell>
        </row>
        <row r="114">
          <cell r="A114">
            <v>108</v>
          </cell>
          <cell r="B114">
            <v>110.107</v>
          </cell>
          <cell r="C114">
            <v>110</v>
          </cell>
          <cell r="D114">
            <v>110</v>
          </cell>
          <cell r="E114">
            <v>44</v>
          </cell>
          <cell r="F114">
            <v>999</v>
          </cell>
          <cell r="G114" t="str">
            <v/>
          </cell>
          <cell r="H114">
            <v>109</v>
          </cell>
          <cell r="J114">
            <v>107</v>
          </cell>
          <cell r="L114" t="str">
            <v>Michal TISOŇ</v>
          </cell>
          <cell r="M114" t="str">
            <v>Bruntál</v>
          </cell>
          <cell r="N114">
            <v>99.99</v>
          </cell>
          <cell r="O114">
            <v>99.99</v>
          </cell>
          <cell r="P114">
            <v>99.99</v>
          </cell>
          <cell r="R114">
            <v>99.99</v>
          </cell>
          <cell r="S114">
            <v>99.99</v>
          </cell>
          <cell r="T114">
            <v>99.99</v>
          </cell>
        </row>
        <row r="115">
          <cell r="A115">
            <v>109</v>
          </cell>
          <cell r="B115">
            <v>110.108</v>
          </cell>
          <cell r="C115">
            <v>110</v>
          </cell>
          <cell r="D115">
            <v>110</v>
          </cell>
          <cell r="E115">
            <v>44</v>
          </cell>
          <cell r="F115">
            <v>999</v>
          </cell>
          <cell r="G115" t="str">
            <v/>
          </cell>
          <cell r="H115">
            <v>110</v>
          </cell>
          <cell r="J115">
            <v>108</v>
          </cell>
          <cell r="L115" t="str">
            <v>Jan HEILENEK</v>
          </cell>
          <cell r="M115" t="str">
            <v>Bruntál</v>
          </cell>
          <cell r="N115">
            <v>99.99</v>
          </cell>
          <cell r="O115">
            <v>99.99</v>
          </cell>
          <cell r="P115">
            <v>99.99</v>
          </cell>
          <cell r="R115">
            <v>99.99</v>
          </cell>
          <cell r="S115">
            <v>99.99</v>
          </cell>
          <cell r="T115">
            <v>99.99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97"/>
  <sheetViews>
    <sheetView tabSelected="1" topLeftCell="B1" zoomScale="145" zoomScaleNormal="145" workbookViewId="0">
      <selection activeCell="D17" sqref="D17"/>
    </sheetView>
  </sheetViews>
  <sheetFormatPr defaultRowHeight="13.2"/>
  <cols>
    <col min="1" max="1" width="4.5546875" hidden="1" customWidth="1"/>
    <col min="2" max="2" width="7.5546875" bestFit="1" customWidth="1"/>
    <col min="3" max="3" width="5.109375" bestFit="1" customWidth="1"/>
    <col min="4" max="4" width="4.88671875" bestFit="1" customWidth="1"/>
    <col min="5" max="5" width="4.5546875" bestFit="1" customWidth="1"/>
    <col min="6" max="6" width="21" bestFit="1" customWidth="1"/>
    <col min="7" max="7" width="27.5546875" customWidth="1"/>
  </cols>
  <sheetData>
    <row r="1" spans="1:10" ht="15.6">
      <c r="E1" s="1"/>
      <c r="G1" s="2" t="s">
        <v>0</v>
      </c>
      <c r="H1" s="1"/>
      <c r="I1" s="1"/>
    </row>
    <row r="2" spans="1:10">
      <c r="E2" s="1"/>
      <c r="G2" s="3" t="s">
        <v>1</v>
      </c>
      <c r="H2" s="1"/>
      <c r="I2" s="1"/>
    </row>
    <row r="3" spans="1:10">
      <c r="E3" s="1"/>
      <c r="G3" s="1" t="s">
        <v>2</v>
      </c>
      <c r="H3" s="1"/>
      <c r="I3" s="1"/>
    </row>
    <row r="4" spans="1:10">
      <c r="E4" s="1"/>
      <c r="G4" s="4" t="s">
        <v>3</v>
      </c>
      <c r="H4" s="1"/>
      <c r="I4" s="1"/>
    </row>
    <row r="5" spans="1:10">
      <c r="A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  <c r="J5" s="5" t="s">
        <v>13</v>
      </c>
    </row>
    <row r="6" spans="1:10">
      <c r="A6">
        <v>1</v>
      </c>
      <c r="B6" s="7">
        <f>VLOOKUP(A6,'[1]100m'!$A$6:$T$115,3,FALSE)</f>
        <v>1</v>
      </c>
      <c r="C6" s="7">
        <f>VLOOKUP(A6,'[1]100m'!$A$6:$T$115,5,FALSE)</f>
        <v>1</v>
      </c>
      <c r="D6" s="7" t="str">
        <f>VLOOKUP(A6,'[1]100m'!$A$6:$T$115,7,FALSE)</f>
        <v/>
      </c>
      <c r="E6" s="7">
        <f>VLOOKUP(A6,'[1]100m'!$A$6:$T$115,10,FALSE)</f>
        <v>87</v>
      </c>
      <c r="F6" s="7" t="str">
        <f>VLOOKUP(A6,'[1]100m'!$A$6:$T$115,12,FALSE)</f>
        <v>Pavel KRPEC</v>
      </c>
      <c r="G6" s="7" t="str">
        <f>VLOOKUP(A6,'[1]100m'!$A$6:$T$115,13,FALSE)</f>
        <v>Ostrava</v>
      </c>
      <c r="H6" s="8">
        <f>VLOOKUP(A6,'[1]100m'!$A$6:$T$115,14,FALSE)</f>
        <v>99.99</v>
      </c>
      <c r="I6" s="8">
        <f>VLOOKUP(A6,'[1]100m'!$A$6:$T$115,15,FALSE)</f>
        <v>15.93</v>
      </c>
      <c r="J6" s="8">
        <f>VLOOKUP(A6,'[1]100m'!$A$6:$T$115,16,FALSE)</f>
        <v>15.93</v>
      </c>
    </row>
    <row r="7" spans="1:10">
      <c r="A7">
        <v>2</v>
      </c>
      <c r="B7" s="7">
        <f>VLOOKUP(A7,'[1]100m'!$A$6:$T$115,3,FALSE)</f>
        <v>2</v>
      </c>
      <c r="C7" s="7">
        <f>VLOOKUP(A7,'[1]100m'!$A$6:$T$115,5,FALSE)</f>
        <v>2</v>
      </c>
      <c r="D7" s="7" t="str">
        <f>VLOOKUP(A7,'[1]100m'!$A$6:$T$115,7,FALSE)</f>
        <v/>
      </c>
      <c r="E7" s="7">
        <f>VLOOKUP(A7,'[1]100m'!$A$6:$T$115,10,FALSE)</f>
        <v>84</v>
      </c>
      <c r="F7" s="7" t="str">
        <f>VLOOKUP(A7,'[1]100m'!$A$6:$T$115,12,FALSE)</f>
        <v>František KUNOVSKÝ</v>
      </c>
      <c r="G7" s="7" t="str">
        <f>VLOOKUP(A7,'[1]100m'!$A$6:$T$115,13,FALSE)</f>
        <v>Ostrava</v>
      </c>
      <c r="H7" s="8">
        <f>VLOOKUP(A7,'[1]100m'!$A$6:$T$115,14,FALSE)</f>
        <v>22.59</v>
      </c>
      <c r="I7" s="8">
        <f>VLOOKUP(A7,'[1]100m'!$A$6:$T$115,15,FALSE)</f>
        <v>16.34</v>
      </c>
      <c r="J7" s="8">
        <f>VLOOKUP(A7,'[1]100m'!$A$6:$T$115,16,FALSE)</f>
        <v>16.34</v>
      </c>
    </row>
    <row r="8" spans="1:10">
      <c r="A8">
        <v>3</v>
      </c>
      <c r="B8" s="7">
        <f>VLOOKUP(A8,'[1]100m'!$A$6:$T$115,3,FALSE)</f>
        <v>3</v>
      </c>
      <c r="C8" s="7">
        <f>VLOOKUP(A8,'[1]100m'!$A$6:$T$115,5,FALSE)</f>
        <v>3</v>
      </c>
      <c r="D8" s="7" t="str">
        <f>VLOOKUP(A8,'[1]100m'!$A$6:$T$115,7,FALSE)</f>
        <v/>
      </c>
      <c r="E8" s="7">
        <f>VLOOKUP(A8,'[1]100m'!$A$6:$T$115,10,FALSE)</f>
        <v>82</v>
      </c>
      <c r="F8" s="7" t="str">
        <f>VLOOKUP(A8,'[1]100m'!$A$6:$T$115,12,FALSE)</f>
        <v>Jan VYVIAL</v>
      </c>
      <c r="G8" s="7" t="str">
        <f>VLOOKUP(A8,'[1]100m'!$A$6:$T$115,13,FALSE)</f>
        <v>Ostrava</v>
      </c>
      <c r="H8" s="8">
        <f>VLOOKUP(A8,'[1]100m'!$A$6:$T$115,14,FALSE)</f>
        <v>16.71</v>
      </c>
      <c r="I8" s="8">
        <f>VLOOKUP(A8,'[1]100m'!$A$6:$T$115,15,FALSE)</f>
        <v>99.99</v>
      </c>
      <c r="J8" s="8">
        <f>VLOOKUP(A8,'[1]100m'!$A$6:$T$115,16,FALSE)</f>
        <v>16.71</v>
      </c>
    </row>
    <row r="9" spans="1:10">
      <c r="A9">
        <v>4</v>
      </c>
      <c r="B9" s="7">
        <f>VLOOKUP(A9,'[1]100m'!$A$6:$T$115,3,FALSE)</f>
        <v>4</v>
      </c>
      <c r="C9" s="7">
        <f>VLOOKUP(A9,'[1]100m'!$A$6:$T$115,5,FALSE)</f>
        <v>4</v>
      </c>
      <c r="D9" s="7" t="str">
        <f>VLOOKUP(A9,'[1]100m'!$A$6:$T$115,7,FALSE)</f>
        <v/>
      </c>
      <c r="E9" s="7">
        <f>VLOOKUP(A9,'[1]100m'!$A$6:$T$115,10,FALSE)</f>
        <v>88</v>
      </c>
      <c r="F9" s="7" t="str">
        <f>VLOOKUP(A9,'[1]100m'!$A$6:$T$115,12,FALSE)</f>
        <v>Karel RYL</v>
      </c>
      <c r="G9" s="7" t="str">
        <f>VLOOKUP(A9,'[1]100m'!$A$6:$T$115,13,FALSE)</f>
        <v>Ostrava</v>
      </c>
      <c r="H9" s="8">
        <f>VLOOKUP(A9,'[1]100m'!$A$6:$T$115,14,FALSE)</f>
        <v>28.49</v>
      </c>
      <c r="I9" s="8">
        <f>VLOOKUP(A9,'[1]100m'!$A$6:$T$115,15,FALSE)</f>
        <v>16.8</v>
      </c>
      <c r="J9" s="8">
        <f>VLOOKUP(A9,'[1]100m'!$A$6:$T$115,16,FALSE)</f>
        <v>16.8</v>
      </c>
    </row>
    <row r="10" spans="1:10">
      <c r="A10">
        <v>5</v>
      </c>
      <c r="B10" s="7">
        <f>VLOOKUP(A10,'[1]100m'!$A$6:$T$115,3,FALSE)</f>
        <v>5</v>
      </c>
      <c r="C10" s="7">
        <f>VLOOKUP(A10,'[1]100m'!$A$6:$T$115,5,FALSE)</f>
        <v>5</v>
      </c>
      <c r="D10" s="7" t="str">
        <f>VLOOKUP(A10,'[1]100m'!$A$6:$T$115,7,FALSE)</f>
        <v/>
      </c>
      <c r="E10" s="7">
        <f>VLOOKUP(A10,'[1]100m'!$A$6:$T$115,10,FALSE)</f>
        <v>85</v>
      </c>
      <c r="F10" s="7" t="str">
        <f>VLOOKUP(A10,'[1]100m'!$A$6:$T$115,12,FALSE)</f>
        <v>Jakub ARVAI</v>
      </c>
      <c r="G10" s="7" t="str">
        <f>VLOOKUP(A10,'[1]100m'!$A$6:$T$115,13,FALSE)</f>
        <v>Ostrava</v>
      </c>
      <c r="H10" s="8">
        <f>VLOOKUP(A10,'[1]100m'!$A$6:$T$115,14,FALSE)</f>
        <v>17.43</v>
      </c>
      <c r="I10" s="8">
        <f>VLOOKUP(A10,'[1]100m'!$A$6:$T$115,15,FALSE)</f>
        <v>17.14</v>
      </c>
      <c r="J10" s="8">
        <f>VLOOKUP(A10,'[1]100m'!$A$6:$T$115,16,FALSE)</f>
        <v>17.14</v>
      </c>
    </row>
    <row r="11" spans="1:10">
      <c r="A11">
        <v>6</v>
      </c>
      <c r="B11" s="7">
        <f>VLOOKUP(A11,'[1]100m'!$A$6:$T$115,3,FALSE)</f>
        <v>6</v>
      </c>
      <c r="C11" s="7">
        <f>VLOOKUP(A11,'[1]100m'!$A$6:$T$115,5,FALSE)</f>
        <v>6</v>
      </c>
      <c r="D11" s="7" t="str">
        <f>VLOOKUP(A11,'[1]100m'!$A$6:$T$115,7,FALSE)</f>
        <v/>
      </c>
      <c r="E11" s="7">
        <f>VLOOKUP(A11,'[1]100m'!$A$6:$T$115,10,FALSE)</f>
        <v>67</v>
      </c>
      <c r="F11" s="7" t="str">
        <f>VLOOKUP(A11,'[1]100m'!$A$6:$T$115,12,FALSE)</f>
        <v>Aleš MASNÝ</v>
      </c>
      <c r="G11" s="7" t="str">
        <f>VLOOKUP(A11,'[1]100m'!$A$6:$T$115,13,FALSE)</f>
        <v>Karviná</v>
      </c>
      <c r="H11" s="8">
        <f>VLOOKUP(A11,'[1]100m'!$A$6:$T$115,14,FALSE)</f>
        <v>17.34</v>
      </c>
      <c r="I11" s="8">
        <f>VLOOKUP(A11,'[1]100m'!$A$6:$T$115,15,FALSE)</f>
        <v>17.260000000000002</v>
      </c>
      <c r="J11" s="8">
        <f>VLOOKUP(A11,'[1]100m'!$A$6:$T$115,16,FALSE)</f>
        <v>17.260000000000002</v>
      </c>
    </row>
    <row r="12" spans="1:10">
      <c r="A12">
        <v>7</v>
      </c>
      <c r="B12" s="7">
        <f>VLOOKUP(A12,'[1]100m'!$A$6:$T$115,3,FALSE)</f>
        <v>7</v>
      </c>
      <c r="C12" s="7">
        <f>VLOOKUP(A12,'[1]100m'!$A$6:$T$115,5,FALSE)</f>
        <v>7</v>
      </c>
      <c r="D12" s="7" t="str">
        <f>VLOOKUP(A12,'[1]100m'!$A$6:$T$115,7,FALSE)</f>
        <v/>
      </c>
      <c r="E12" s="7">
        <f>VLOOKUP(A12,'[1]100m'!$A$6:$T$115,10,FALSE)</f>
        <v>62</v>
      </c>
      <c r="F12" s="7" t="str">
        <f>VLOOKUP(A12,'[1]100m'!$A$6:$T$115,12,FALSE)</f>
        <v>Šimon KUDRNA</v>
      </c>
      <c r="G12" s="7" t="str">
        <f>VLOOKUP(A12,'[1]100m'!$A$6:$T$115,13,FALSE)</f>
        <v>Karviná</v>
      </c>
      <c r="H12" s="8">
        <f>VLOOKUP(A12,'[1]100m'!$A$6:$T$115,14,FALSE)</f>
        <v>17.420000000000002</v>
      </c>
      <c r="I12" s="8">
        <f>VLOOKUP(A12,'[1]100m'!$A$6:$T$115,15,FALSE)</f>
        <v>17.29</v>
      </c>
      <c r="J12" s="8">
        <f>VLOOKUP(A12,'[1]100m'!$A$6:$T$115,16,FALSE)</f>
        <v>17.29</v>
      </c>
    </row>
    <row r="13" spans="1:10">
      <c r="A13">
        <v>8</v>
      </c>
      <c r="B13" s="7">
        <f>VLOOKUP(A13,'[1]100m'!$A$6:$T$115,3,FALSE)</f>
        <v>8</v>
      </c>
      <c r="C13" s="7" t="str">
        <f>VLOOKUP(A13,'[1]100m'!$A$6:$T$115,5,FALSE)</f>
        <v/>
      </c>
      <c r="D13" s="7">
        <f>VLOOKUP(A13,'[1]100m'!$A$6:$T$115,7,FALSE)</f>
        <v>1</v>
      </c>
      <c r="E13" s="7">
        <f>VLOOKUP(A13,'[1]100m'!$A$6:$T$115,10,FALSE)</f>
        <v>97</v>
      </c>
      <c r="F13" s="7" t="str">
        <f>VLOOKUP(A13,'[1]100m'!$A$6:$T$115,12,FALSE)</f>
        <v>Václav BLAŽEK</v>
      </c>
      <c r="G13" s="7" t="str">
        <f>VLOOKUP(A13,'[1]100m'!$A$6:$T$115,13,FALSE)</f>
        <v>Přerov</v>
      </c>
      <c r="H13" s="8">
        <f>VLOOKUP(A13,'[1]100m'!$A$6:$T$115,14,FALSE)</f>
        <v>18.5</v>
      </c>
      <c r="I13" s="8">
        <f>VLOOKUP(A13,'[1]100m'!$A$6:$T$115,15,FALSE)</f>
        <v>17.38</v>
      </c>
      <c r="J13" s="8">
        <f>VLOOKUP(A13,'[1]100m'!$A$6:$T$115,16,FALSE)</f>
        <v>17.38</v>
      </c>
    </row>
    <row r="14" spans="1:10">
      <c r="A14">
        <v>9</v>
      </c>
      <c r="B14" s="7">
        <f>VLOOKUP(A14,'[1]100m'!$A$6:$T$115,3,FALSE)</f>
        <v>9</v>
      </c>
      <c r="C14" s="7">
        <f>VLOOKUP(A14,'[1]100m'!$A$6:$T$115,5,FALSE)</f>
        <v>8</v>
      </c>
      <c r="D14" s="7" t="str">
        <f>VLOOKUP(A14,'[1]100m'!$A$6:$T$115,7,FALSE)</f>
        <v/>
      </c>
      <c r="E14" s="7">
        <f>VLOOKUP(A14,'[1]100m'!$A$6:$T$115,10,FALSE)</f>
        <v>101</v>
      </c>
      <c r="F14" s="7" t="str">
        <f>VLOOKUP(A14,'[1]100m'!$A$6:$T$115,12,FALSE)</f>
        <v>Ondřej KUBALA</v>
      </c>
      <c r="G14" s="7" t="str">
        <f>VLOOKUP(A14,'[1]100m'!$A$6:$T$115,13,FALSE)</f>
        <v>Bruntál</v>
      </c>
      <c r="H14" s="8">
        <f>VLOOKUP(A14,'[1]100m'!$A$6:$T$115,14,FALSE)</f>
        <v>17.39</v>
      </c>
      <c r="I14" s="8">
        <f>VLOOKUP(A14,'[1]100m'!$A$6:$T$115,15,FALSE)</f>
        <v>99.99</v>
      </c>
      <c r="J14" s="8">
        <f>VLOOKUP(A14,'[1]100m'!$A$6:$T$115,16,FALSE)</f>
        <v>17.39</v>
      </c>
    </row>
    <row r="15" spans="1:10">
      <c r="A15">
        <v>10</v>
      </c>
      <c r="B15" s="7">
        <f>VLOOKUP(A15,'[1]100m'!$A$6:$T$115,3,FALSE)</f>
        <v>10</v>
      </c>
      <c r="C15" s="7">
        <f>VLOOKUP(A15,'[1]100m'!$A$6:$T$115,5,FALSE)</f>
        <v>9</v>
      </c>
      <c r="D15" s="7" t="str">
        <f>VLOOKUP(A15,'[1]100m'!$A$6:$T$115,7,FALSE)</f>
        <v/>
      </c>
      <c r="E15" s="7">
        <f>VLOOKUP(A15,'[1]100m'!$A$6:$T$115,10,FALSE)</f>
        <v>61</v>
      </c>
      <c r="F15" s="7" t="str">
        <f>VLOOKUP(A15,'[1]100m'!$A$6:$T$115,12,FALSE)</f>
        <v>Jan GRYGAR</v>
      </c>
      <c r="G15" s="7" t="str">
        <f>VLOOKUP(A15,'[1]100m'!$A$6:$T$115,13,FALSE)</f>
        <v>Karviná</v>
      </c>
      <c r="H15" s="8">
        <f>VLOOKUP(A15,'[1]100m'!$A$6:$T$115,14,FALSE)</f>
        <v>23.32</v>
      </c>
      <c r="I15" s="8">
        <f>VLOOKUP(A15,'[1]100m'!$A$6:$T$115,15,FALSE)</f>
        <v>17.41</v>
      </c>
      <c r="J15" s="8">
        <f>VLOOKUP(A15,'[1]100m'!$A$6:$T$115,16,FALSE)</f>
        <v>17.41</v>
      </c>
    </row>
    <row r="16" spans="1:10">
      <c r="A16">
        <v>11</v>
      </c>
      <c r="B16" s="7">
        <f>VLOOKUP(A16,'[1]100m'!$A$6:$T$115,3,FALSE)</f>
        <v>11</v>
      </c>
      <c r="C16" s="7">
        <f>VLOOKUP(A16,'[1]100m'!$A$6:$T$115,5,FALSE)</f>
        <v>10</v>
      </c>
      <c r="D16" s="7" t="str">
        <f>VLOOKUP(A16,'[1]100m'!$A$6:$T$115,7,FALSE)</f>
        <v/>
      </c>
      <c r="E16" s="7">
        <f>VLOOKUP(A16,'[1]100m'!$A$6:$T$115,10,FALSE)</f>
        <v>63</v>
      </c>
      <c r="F16" s="7" t="str">
        <f>VLOOKUP(A16,'[1]100m'!$A$6:$T$115,12,FALSE)</f>
        <v>Jakub GRYČ</v>
      </c>
      <c r="G16" s="7" t="str">
        <f>VLOOKUP(A16,'[1]100m'!$A$6:$T$115,13,FALSE)</f>
        <v>Karviná</v>
      </c>
      <c r="H16" s="8">
        <f>VLOOKUP(A16,'[1]100m'!$A$6:$T$115,14,FALSE)</f>
        <v>18.239999999999998</v>
      </c>
      <c r="I16" s="8">
        <f>VLOOKUP(A16,'[1]100m'!$A$6:$T$115,15,FALSE)</f>
        <v>17.63</v>
      </c>
      <c r="J16" s="8">
        <f>VLOOKUP(A16,'[1]100m'!$A$6:$T$115,16,FALSE)</f>
        <v>17.63</v>
      </c>
    </row>
    <row r="17" spans="1:10">
      <c r="A17">
        <v>12</v>
      </c>
      <c r="B17" s="7">
        <f>VLOOKUP(A17,'[1]100m'!$A$6:$T$115,3,FALSE)</f>
        <v>12</v>
      </c>
      <c r="C17" s="7" t="str">
        <f>VLOOKUP(A17,'[1]100m'!$A$6:$T$115,5,FALSE)</f>
        <v/>
      </c>
      <c r="D17" s="7">
        <f>VLOOKUP(A17,'[1]100m'!$A$6:$T$115,7,FALSE)</f>
        <v>2</v>
      </c>
      <c r="E17" s="7">
        <f>VLOOKUP(A17,'[1]100m'!$A$6:$T$115,10,FALSE)</f>
        <v>55</v>
      </c>
      <c r="F17" s="7" t="str">
        <f>VLOOKUP(A17,'[1]100m'!$A$6:$T$115,12,FALSE)</f>
        <v>Michal KUKLA</v>
      </c>
      <c r="G17" s="7" t="str">
        <f>VLOOKUP(A17,'[1]100m'!$A$6:$T$115,13,FALSE)</f>
        <v>Olomouc</v>
      </c>
      <c r="H17" s="8">
        <f>VLOOKUP(A17,'[1]100m'!$A$6:$T$115,14,FALSE)</f>
        <v>18.399999999999999</v>
      </c>
      <c r="I17" s="8">
        <f>VLOOKUP(A17,'[1]100m'!$A$6:$T$115,15,FALSE)</f>
        <v>17.66</v>
      </c>
      <c r="J17" s="8">
        <f>VLOOKUP(A17,'[1]100m'!$A$6:$T$115,16,FALSE)</f>
        <v>17.66</v>
      </c>
    </row>
    <row r="18" spans="1:10">
      <c r="A18">
        <v>13</v>
      </c>
      <c r="B18" s="7">
        <f>VLOOKUP(A18,'[1]100m'!$A$6:$T$115,3,FALSE)</f>
        <v>13</v>
      </c>
      <c r="C18" s="7">
        <f>VLOOKUP(A18,'[1]100m'!$A$6:$T$115,5,FALSE)</f>
        <v>11</v>
      </c>
      <c r="D18" s="7" t="str">
        <f>VLOOKUP(A18,'[1]100m'!$A$6:$T$115,7,FALSE)</f>
        <v/>
      </c>
      <c r="E18" s="7">
        <f>VLOOKUP(A18,'[1]100m'!$A$6:$T$115,10,FALSE)</f>
        <v>102</v>
      </c>
      <c r="F18" s="7" t="str">
        <f>VLOOKUP(A18,'[1]100m'!$A$6:$T$115,12,FALSE)</f>
        <v>Radim HANULÍK</v>
      </c>
      <c r="G18" s="7" t="str">
        <f>VLOOKUP(A18,'[1]100m'!$A$6:$T$115,13,FALSE)</f>
        <v>Bruntál</v>
      </c>
      <c r="H18" s="8">
        <f>VLOOKUP(A18,'[1]100m'!$A$6:$T$115,14,FALSE)</f>
        <v>28.29</v>
      </c>
      <c r="I18" s="8">
        <f>VLOOKUP(A18,'[1]100m'!$A$6:$T$115,15,FALSE)</f>
        <v>17.78</v>
      </c>
      <c r="J18" s="8">
        <f>VLOOKUP(A18,'[1]100m'!$A$6:$T$115,16,FALSE)</f>
        <v>17.78</v>
      </c>
    </row>
    <row r="19" spans="1:10">
      <c r="A19">
        <v>14</v>
      </c>
      <c r="B19" s="7">
        <f>VLOOKUP(A19,'[1]100m'!$A$6:$T$115,3,FALSE)</f>
        <v>14</v>
      </c>
      <c r="C19" s="7" t="str">
        <f>VLOOKUP(A19,'[1]100m'!$A$6:$T$115,5,FALSE)</f>
        <v/>
      </c>
      <c r="D19" s="7">
        <f>VLOOKUP(A19,'[1]100m'!$A$6:$T$115,7,FALSE)</f>
        <v>3</v>
      </c>
      <c r="E19" s="7">
        <f>VLOOKUP(A19,'[1]100m'!$A$6:$T$115,10,FALSE)</f>
        <v>95</v>
      </c>
      <c r="F19" s="7" t="str">
        <f>VLOOKUP(A19,'[1]100m'!$A$6:$T$115,12,FALSE)</f>
        <v>Jan KLIMECKÝ</v>
      </c>
      <c r="G19" s="7" t="str">
        <f>VLOOKUP(A19,'[1]100m'!$A$6:$T$115,13,FALSE)</f>
        <v>Přerov</v>
      </c>
      <c r="H19" s="8">
        <f>VLOOKUP(A19,'[1]100m'!$A$6:$T$115,14,FALSE)</f>
        <v>17.79</v>
      </c>
      <c r="I19" s="8">
        <f>VLOOKUP(A19,'[1]100m'!$A$6:$T$115,15,FALSE)</f>
        <v>99.99</v>
      </c>
      <c r="J19" s="8">
        <f>VLOOKUP(A19,'[1]100m'!$A$6:$T$115,16,FALSE)</f>
        <v>17.79</v>
      </c>
    </row>
    <row r="20" spans="1:10">
      <c r="A20">
        <v>15</v>
      </c>
      <c r="B20" s="7">
        <f>VLOOKUP(A20,'[1]100m'!$A$6:$T$115,3,FALSE)</f>
        <v>15</v>
      </c>
      <c r="C20" s="7">
        <f>VLOOKUP(A20,'[1]100m'!$A$6:$T$115,5,FALSE)</f>
        <v>12</v>
      </c>
      <c r="D20" s="7" t="str">
        <f>VLOOKUP(A20,'[1]100m'!$A$6:$T$115,7,FALSE)</f>
        <v/>
      </c>
      <c r="E20" s="7">
        <f>VLOOKUP(A20,'[1]100m'!$A$6:$T$115,10,FALSE)</f>
        <v>81</v>
      </c>
      <c r="F20" s="7" t="str">
        <f>VLOOKUP(A20,'[1]100m'!$A$6:$T$115,12,FALSE)</f>
        <v>Kamil BEZRUČ</v>
      </c>
      <c r="G20" s="7" t="str">
        <f>VLOOKUP(A20,'[1]100m'!$A$6:$T$115,13,FALSE)</f>
        <v>Ostrava</v>
      </c>
      <c r="H20" s="8">
        <f>VLOOKUP(A20,'[1]100m'!$A$6:$T$115,14,FALSE)</f>
        <v>17.989999999999998</v>
      </c>
      <c r="I20" s="8">
        <f>VLOOKUP(A20,'[1]100m'!$A$6:$T$115,15,FALSE)</f>
        <v>99.99</v>
      </c>
      <c r="J20" s="8">
        <f>VLOOKUP(A20,'[1]100m'!$A$6:$T$115,16,FALSE)</f>
        <v>17.989999999999998</v>
      </c>
    </row>
    <row r="21" spans="1:10">
      <c r="A21">
        <v>16</v>
      </c>
      <c r="B21" s="7">
        <f>VLOOKUP(A21,'[1]100m'!$A$6:$T$115,3,FALSE)</f>
        <v>16</v>
      </c>
      <c r="C21" s="7">
        <f>VLOOKUP(A21,'[1]100m'!$A$6:$T$115,5,FALSE)</f>
        <v>13</v>
      </c>
      <c r="D21" s="7" t="str">
        <f>VLOOKUP(A21,'[1]100m'!$A$6:$T$115,7,FALSE)</f>
        <v/>
      </c>
      <c r="E21" s="7">
        <f>VLOOKUP(A21,'[1]100m'!$A$6:$T$115,10,FALSE)</f>
        <v>26</v>
      </c>
      <c r="F21" s="7" t="str">
        <f>VLOOKUP(A21,'[1]100m'!$A$6:$T$115,12,FALSE)</f>
        <v>Jiří HRČEK</v>
      </c>
      <c r="G21" s="7" t="str">
        <f>VLOOKUP(A21,'[1]100m'!$A$6:$T$115,13,FALSE)</f>
        <v>Frýdek-Místek</v>
      </c>
      <c r="H21" s="8">
        <f>VLOOKUP(A21,'[1]100m'!$A$6:$T$115,14,FALSE)</f>
        <v>18.66</v>
      </c>
      <c r="I21" s="8">
        <f>VLOOKUP(A21,'[1]100m'!$A$6:$T$115,15,FALSE)</f>
        <v>18.27</v>
      </c>
      <c r="J21" s="8">
        <f>VLOOKUP(A21,'[1]100m'!$A$6:$T$115,16,FALSE)</f>
        <v>18.27</v>
      </c>
    </row>
    <row r="22" spans="1:10">
      <c r="A22">
        <v>17</v>
      </c>
      <c r="B22" s="7">
        <f>VLOOKUP(A22,'[1]100m'!$A$6:$T$115,3,FALSE)</f>
        <v>17</v>
      </c>
      <c r="C22" s="7" t="str">
        <f>VLOOKUP(A22,'[1]100m'!$A$6:$T$115,5,FALSE)</f>
        <v/>
      </c>
      <c r="D22" s="7">
        <f>VLOOKUP(A22,'[1]100m'!$A$6:$T$115,7,FALSE)</f>
        <v>4</v>
      </c>
      <c r="E22" s="7">
        <f>VLOOKUP(A22,'[1]100m'!$A$6:$T$115,10,FALSE)</f>
        <v>52</v>
      </c>
      <c r="F22" s="7" t="str">
        <f>VLOOKUP(A22,'[1]100m'!$A$6:$T$115,12,FALSE)</f>
        <v>Jaroslav ŽITNÝ</v>
      </c>
      <c r="G22" s="7" t="str">
        <f>VLOOKUP(A22,'[1]100m'!$A$6:$T$115,13,FALSE)</f>
        <v>Olomouc</v>
      </c>
      <c r="H22" s="8">
        <f>VLOOKUP(A22,'[1]100m'!$A$6:$T$115,14,FALSE)</f>
        <v>99.99</v>
      </c>
      <c r="I22" s="8">
        <f>VLOOKUP(A22,'[1]100m'!$A$6:$T$115,15,FALSE)</f>
        <v>18.350000000000001</v>
      </c>
      <c r="J22" s="8">
        <f>VLOOKUP(A22,'[1]100m'!$A$6:$T$115,16,FALSE)</f>
        <v>18.350000000000001</v>
      </c>
    </row>
    <row r="23" spans="1:10">
      <c r="A23">
        <v>18</v>
      </c>
      <c r="B23" s="7">
        <f>VLOOKUP(A23,'[1]100m'!$A$6:$T$115,3,FALSE)</f>
        <v>18</v>
      </c>
      <c r="C23" s="7">
        <f>VLOOKUP(A23,'[1]100m'!$A$6:$T$115,5,FALSE)</f>
        <v>14</v>
      </c>
      <c r="D23" s="7" t="str">
        <f>VLOOKUP(A23,'[1]100m'!$A$6:$T$115,7,FALSE)</f>
        <v/>
      </c>
      <c r="E23" s="7">
        <f>VLOOKUP(A23,'[1]100m'!$A$6:$T$115,10,FALSE)</f>
        <v>86</v>
      </c>
      <c r="F23" s="7" t="str">
        <f>VLOOKUP(A23,'[1]100m'!$A$6:$T$115,12,FALSE)</f>
        <v>Libor MROZOWSKI</v>
      </c>
      <c r="G23" s="7" t="str">
        <f>VLOOKUP(A23,'[1]100m'!$A$6:$T$115,13,FALSE)</f>
        <v>Ostrava</v>
      </c>
      <c r="H23" s="8">
        <f>VLOOKUP(A23,'[1]100m'!$A$6:$T$115,14,FALSE)</f>
        <v>18.39</v>
      </c>
      <c r="I23" s="8">
        <f>VLOOKUP(A23,'[1]100m'!$A$6:$T$115,15,FALSE)</f>
        <v>99.99</v>
      </c>
      <c r="J23" s="8">
        <f>VLOOKUP(A23,'[1]100m'!$A$6:$T$115,16,FALSE)</f>
        <v>18.39</v>
      </c>
    </row>
    <row r="24" spans="1:10">
      <c r="A24">
        <v>19</v>
      </c>
      <c r="B24" s="7">
        <f>VLOOKUP(A24,'[1]100m'!$A$6:$T$115,3,FALSE)</f>
        <v>19</v>
      </c>
      <c r="C24" s="7">
        <f>VLOOKUP(A24,'[1]100m'!$A$6:$T$115,5,FALSE)</f>
        <v>15</v>
      </c>
      <c r="D24" s="7" t="str">
        <f>VLOOKUP(A24,'[1]100m'!$A$6:$T$115,7,FALSE)</f>
        <v/>
      </c>
      <c r="E24" s="7">
        <f>VLOOKUP(A24,'[1]100m'!$A$6:$T$115,10,FALSE)</f>
        <v>64</v>
      </c>
      <c r="F24" s="7" t="str">
        <f>VLOOKUP(A24,'[1]100m'!$A$6:$T$115,12,FALSE)</f>
        <v>Tomáš HEIDUK</v>
      </c>
      <c r="G24" s="7" t="str">
        <f>VLOOKUP(A24,'[1]100m'!$A$6:$T$115,13,FALSE)</f>
        <v>Karviná</v>
      </c>
      <c r="H24" s="8">
        <f>VLOOKUP(A24,'[1]100m'!$A$6:$T$115,14,FALSE)</f>
        <v>18.649999999999999</v>
      </c>
      <c r="I24" s="8">
        <f>VLOOKUP(A24,'[1]100m'!$A$6:$T$115,15,FALSE)</f>
        <v>18.54</v>
      </c>
      <c r="J24" s="8">
        <f>VLOOKUP(A24,'[1]100m'!$A$6:$T$115,16,FALSE)</f>
        <v>18.54</v>
      </c>
    </row>
    <row r="25" spans="1:10">
      <c r="A25">
        <v>20</v>
      </c>
      <c r="B25" s="7">
        <f>VLOOKUP(A25,'[1]100m'!$A$6:$T$115,3,FALSE)</f>
        <v>20</v>
      </c>
      <c r="C25" s="7">
        <f>VLOOKUP(A25,'[1]100m'!$A$6:$T$115,5,FALSE)</f>
        <v>16</v>
      </c>
      <c r="D25" s="7" t="str">
        <f>VLOOKUP(A25,'[1]100m'!$A$6:$T$115,7,FALSE)</f>
        <v/>
      </c>
      <c r="E25" s="7">
        <f>VLOOKUP(A25,'[1]100m'!$A$6:$T$115,10,FALSE)</f>
        <v>66</v>
      </c>
      <c r="F25" s="7" t="str">
        <f>VLOOKUP(A25,'[1]100m'!$A$6:$T$115,12,FALSE)</f>
        <v>Marcel DAL</v>
      </c>
      <c r="G25" s="7" t="str">
        <f>VLOOKUP(A25,'[1]100m'!$A$6:$T$115,13,FALSE)</f>
        <v>Karviná</v>
      </c>
      <c r="H25" s="8">
        <f>VLOOKUP(A25,'[1]100m'!$A$6:$T$115,14,FALSE)</f>
        <v>18.68</v>
      </c>
      <c r="I25" s="8">
        <f>VLOOKUP(A25,'[1]100m'!$A$6:$T$115,15,FALSE)</f>
        <v>99.99</v>
      </c>
      <c r="J25" s="8">
        <f>VLOOKUP(A25,'[1]100m'!$A$6:$T$115,16,FALSE)</f>
        <v>18.68</v>
      </c>
    </row>
    <row r="26" spans="1:10">
      <c r="A26">
        <v>21</v>
      </c>
      <c r="B26" s="7">
        <f>VLOOKUP(A26,'[1]100m'!$A$6:$T$115,3,FALSE)</f>
        <v>21</v>
      </c>
      <c r="C26" s="7">
        <f>VLOOKUP(A26,'[1]100m'!$A$6:$T$115,5,FALSE)</f>
        <v>17</v>
      </c>
      <c r="D26" s="7" t="str">
        <f>VLOOKUP(A26,'[1]100m'!$A$6:$T$115,7,FALSE)</f>
        <v/>
      </c>
      <c r="E26" s="7">
        <f>VLOOKUP(A26,'[1]100m'!$A$6:$T$115,10,FALSE)</f>
        <v>83</v>
      </c>
      <c r="F26" s="7" t="str">
        <f>VLOOKUP(A26,'[1]100m'!$A$6:$T$115,12,FALSE)</f>
        <v>Adam HRBÁČ</v>
      </c>
      <c r="G26" s="7" t="str">
        <f>VLOOKUP(A26,'[1]100m'!$A$6:$T$115,13,FALSE)</f>
        <v>Ostrava</v>
      </c>
      <c r="H26" s="8">
        <f>VLOOKUP(A26,'[1]100m'!$A$6:$T$115,14,FALSE)</f>
        <v>18.86</v>
      </c>
      <c r="I26" s="8">
        <f>VLOOKUP(A26,'[1]100m'!$A$6:$T$115,15,FALSE)</f>
        <v>99.99</v>
      </c>
      <c r="J26" s="8">
        <f>VLOOKUP(A26,'[1]100m'!$A$6:$T$115,16,FALSE)</f>
        <v>18.86</v>
      </c>
    </row>
    <row r="27" spans="1:10">
      <c r="A27">
        <v>22</v>
      </c>
      <c r="B27" s="7">
        <f>VLOOKUP(A27,'[1]100m'!$A$6:$T$115,3,FALSE)</f>
        <v>22</v>
      </c>
      <c r="C27" s="7" t="str">
        <f>VLOOKUP(A27,'[1]100m'!$A$6:$T$115,5,FALSE)</f>
        <v/>
      </c>
      <c r="D27" s="7">
        <f>VLOOKUP(A27,'[1]100m'!$A$6:$T$115,7,FALSE)</f>
        <v>5</v>
      </c>
      <c r="E27" s="7">
        <f>VLOOKUP(A27,'[1]100m'!$A$6:$T$115,10,FALSE)</f>
        <v>77</v>
      </c>
      <c r="F27" s="7" t="str">
        <f>VLOOKUP(A27,'[1]100m'!$A$6:$T$115,12,FALSE)</f>
        <v>Jakub ONDRUCH</v>
      </c>
      <c r="G27" s="7" t="str">
        <f>VLOOKUP(A27,'[1]100m'!$A$6:$T$115,13,FALSE)</f>
        <v>Šumperk</v>
      </c>
      <c r="H27" s="8">
        <f>VLOOKUP(A27,'[1]100m'!$A$6:$T$115,14,FALSE)</f>
        <v>18.989999999999998</v>
      </c>
      <c r="I27" s="8">
        <f>VLOOKUP(A27,'[1]100m'!$A$6:$T$115,15,FALSE)</f>
        <v>19.25</v>
      </c>
      <c r="J27" s="8">
        <f>VLOOKUP(A27,'[1]100m'!$A$6:$T$115,16,FALSE)</f>
        <v>18.989999999999998</v>
      </c>
    </row>
    <row r="28" spans="1:10">
      <c r="A28">
        <v>23</v>
      </c>
      <c r="B28" s="7">
        <f>VLOOKUP(A28,'[1]100m'!$A$6:$T$115,3,FALSE)</f>
        <v>23</v>
      </c>
      <c r="C28" s="7" t="str">
        <f>VLOOKUP(A28,'[1]100m'!$A$6:$T$115,5,FALSE)</f>
        <v/>
      </c>
      <c r="D28" s="7">
        <f>VLOOKUP(A28,'[1]100m'!$A$6:$T$115,7,FALSE)</f>
        <v>6</v>
      </c>
      <c r="E28" s="7">
        <f>VLOOKUP(A28,'[1]100m'!$A$6:$T$115,10,FALSE)</f>
        <v>94</v>
      </c>
      <c r="F28" s="7" t="str">
        <f>VLOOKUP(A28,'[1]100m'!$A$6:$T$115,12,FALSE)</f>
        <v>Pavel BERNHAUER</v>
      </c>
      <c r="G28" s="7" t="str">
        <f>VLOOKUP(A28,'[1]100m'!$A$6:$T$115,13,FALSE)</f>
        <v>Přerov</v>
      </c>
      <c r="H28" s="8">
        <f>VLOOKUP(A28,'[1]100m'!$A$6:$T$115,14,FALSE)</f>
        <v>19.190000000000001</v>
      </c>
      <c r="I28" s="8">
        <f>VLOOKUP(A28,'[1]100m'!$A$6:$T$115,15,FALSE)</f>
        <v>19.05</v>
      </c>
      <c r="J28" s="8">
        <f>VLOOKUP(A28,'[1]100m'!$A$6:$T$115,16,FALSE)</f>
        <v>19.05</v>
      </c>
    </row>
    <row r="29" spans="1:10">
      <c r="A29">
        <v>24</v>
      </c>
      <c r="B29" s="7">
        <f>VLOOKUP(A29,'[1]100m'!$A$6:$T$115,3,FALSE)</f>
        <v>24</v>
      </c>
      <c r="C29" s="7" t="str">
        <f>VLOOKUP(A29,'[1]100m'!$A$6:$T$115,5,FALSE)</f>
        <v/>
      </c>
      <c r="D29" s="7">
        <f>VLOOKUP(A29,'[1]100m'!$A$6:$T$115,7,FALSE)</f>
        <v>7</v>
      </c>
      <c r="E29" s="7">
        <f>VLOOKUP(A29,'[1]100m'!$A$6:$T$115,10,FALSE)</f>
        <v>98</v>
      </c>
      <c r="F29" s="7" t="str">
        <f>VLOOKUP(A29,'[1]100m'!$A$6:$T$115,12,FALSE)</f>
        <v>Marek BIA</v>
      </c>
      <c r="G29" s="7" t="str">
        <f>VLOOKUP(A29,'[1]100m'!$A$6:$T$115,13,FALSE)</f>
        <v>Přerov</v>
      </c>
      <c r="H29" s="8">
        <f>VLOOKUP(A29,'[1]100m'!$A$6:$T$115,14,FALSE)</f>
        <v>99.99</v>
      </c>
      <c r="I29" s="8">
        <f>VLOOKUP(A29,'[1]100m'!$A$6:$T$115,15,FALSE)</f>
        <v>19.149999999999999</v>
      </c>
      <c r="J29" s="8">
        <f>VLOOKUP(A29,'[1]100m'!$A$6:$T$115,16,FALSE)</f>
        <v>19.149999999999999</v>
      </c>
    </row>
    <row r="30" spans="1:10">
      <c r="A30">
        <v>25</v>
      </c>
      <c r="B30" s="7">
        <f>VLOOKUP(A30,'[1]100m'!$A$6:$T$115,3,FALSE)</f>
        <v>25</v>
      </c>
      <c r="C30" s="7" t="str">
        <f>VLOOKUP(A30,'[1]100m'!$A$6:$T$115,5,FALSE)</f>
        <v/>
      </c>
      <c r="D30" s="7">
        <f>VLOOKUP(A30,'[1]100m'!$A$6:$T$115,7,FALSE)</f>
        <v>8</v>
      </c>
      <c r="E30" s="7">
        <f>VLOOKUP(A30,'[1]100m'!$A$6:$T$115,10,FALSE)</f>
        <v>93</v>
      </c>
      <c r="F30" s="7" t="str">
        <f>VLOOKUP(A30,'[1]100m'!$A$6:$T$115,12,FALSE)</f>
        <v>Jakub STREMPEK</v>
      </c>
      <c r="G30" s="7" t="str">
        <f>VLOOKUP(A30,'[1]100m'!$A$6:$T$115,13,FALSE)</f>
        <v>Přerov</v>
      </c>
      <c r="H30" s="8">
        <f>VLOOKUP(A30,'[1]100m'!$A$6:$T$115,14,FALSE)</f>
        <v>20.55</v>
      </c>
      <c r="I30" s="8">
        <f>VLOOKUP(A30,'[1]100m'!$A$6:$T$115,15,FALSE)</f>
        <v>19.170000000000002</v>
      </c>
      <c r="J30" s="8">
        <f>VLOOKUP(A30,'[1]100m'!$A$6:$T$115,16,FALSE)</f>
        <v>19.170000000000002</v>
      </c>
    </row>
    <row r="31" spans="1:10">
      <c r="A31">
        <v>26</v>
      </c>
      <c r="B31" s="7">
        <f>VLOOKUP(A31,'[1]100m'!$A$6:$T$115,3,FALSE)</f>
        <v>26</v>
      </c>
      <c r="C31" s="7">
        <f>VLOOKUP(A31,'[1]100m'!$A$6:$T$115,5,FALSE)</f>
        <v>18</v>
      </c>
      <c r="D31" s="7" t="str">
        <f>VLOOKUP(A31,'[1]100m'!$A$6:$T$115,7,FALSE)</f>
        <v/>
      </c>
      <c r="E31" s="7">
        <f>VLOOKUP(A31,'[1]100m'!$A$6:$T$115,10,FALSE)</f>
        <v>8</v>
      </c>
      <c r="F31" s="7" t="str">
        <f>VLOOKUP(A31,'[1]100m'!$A$6:$T$115,12,FALSE)</f>
        <v>Robert JALŮVKA</v>
      </c>
      <c r="G31" s="7" t="str">
        <f>VLOOKUP(A31,'[1]100m'!$A$6:$T$115,13,FALSE)</f>
        <v>Nový Jičín</v>
      </c>
      <c r="H31" s="8">
        <f>VLOOKUP(A31,'[1]100m'!$A$6:$T$115,14,FALSE)</f>
        <v>19.54</v>
      </c>
      <c r="I31" s="8">
        <f>VLOOKUP(A31,'[1]100m'!$A$6:$T$115,15,FALSE)</f>
        <v>19.21</v>
      </c>
      <c r="J31" s="8">
        <f>VLOOKUP(A31,'[1]100m'!$A$6:$T$115,16,FALSE)</f>
        <v>19.21</v>
      </c>
    </row>
    <row r="32" spans="1:10">
      <c r="A32">
        <v>27</v>
      </c>
      <c r="B32" s="7">
        <f>VLOOKUP(A32,'[1]100m'!$A$6:$T$115,3,FALSE)</f>
        <v>27</v>
      </c>
      <c r="C32" s="7">
        <f>VLOOKUP(A32,'[1]100m'!$A$6:$T$115,5,FALSE)</f>
        <v>19</v>
      </c>
      <c r="D32" s="7" t="str">
        <f>VLOOKUP(A32,'[1]100m'!$A$6:$T$115,7,FALSE)</f>
        <v/>
      </c>
      <c r="E32" s="7">
        <f>VLOOKUP(A32,'[1]100m'!$A$6:$T$115,10,FALSE)</f>
        <v>1</v>
      </c>
      <c r="F32" s="7" t="str">
        <f>VLOOKUP(A32,'[1]100m'!$A$6:$T$115,12,FALSE)</f>
        <v>Radek VÁŇA</v>
      </c>
      <c r="G32" s="7" t="str">
        <f>VLOOKUP(A32,'[1]100m'!$A$6:$T$115,13,FALSE)</f>
        <v>Nový Jičín</v>
      </c>
      <c r="H32" s="8">
        <f>VLOOKUP(A32,'[1]100m'!$A$6:$T$115,14,FALSE)</f>
        <v>19.22</v>
      </c>
      <c r="I32" s="8">
        <f>VLOOKUP(A32,'[1]100m'!$A$6:$T$115,15,FALSE)</f>
        <v>99.99</v>
      </c>
      <c r="J32" s="8">
        <f>VLOOKUP(A32,'[1]100m'!$A$6:$T$115,16,FALSE)</f>
        <v>19.22</v>
      </c>
    </row>
    <row r="33" spans="1:10">
      <c r="A33">
        <v>28</v>
      </c>
      <c r="B33" s="7">
        <f>VLOOKUP(A33,'[1]100m'!$A$6:$T$115,3,FALSE)</f>
        <v>28</v>
      </c>
      <c r="C33" s="7">
        <f>VLOOKUP(A33,'[1]100m'!$A$6:$T$115,5,FALSE)</f>
        <v>20</v>
      </c>
      <c r="D33" s="7" t="str">
        <f>VLOOKUP(A33,'[1]100m'!$A$6:$T$115,7,FALSE)</f>
        <v/>
      </c>
      <c r="E33" s="7">
        <f>VLOOKUP(A33,'[1]100m'!$A$6:$T$115,10,FALSE)</f>
        <v>49</v>
      </c>
      <c r="F33" s="7" t="str">
        <f>VLOOKUP(A33,'[1]100m'!$A$6:$T$115,12,FALSE)</f>
        <v>Vít PETEREK</v>
      </c>
      <c r="G33" s="7" t="str">
        <f>VLOOKUP(A33,'[1]100m'!$A$6:$T$115,13,FALSE)</f>
        <v>Opava</v>
      </c>
      <c r="H33" s="8">
        <f>VLOOKUP(A33,'[1]100m'!$A$6:$T$115,14,FALSE)</f>
        <v>19.84</v>
      </c>
      <c r="I33" s="8">
        <f>VLOOKUP(A33,'[1]100m'!$A$6:$T$115,15,FALSE)</f>
        <v>19.260000000000002</v>
      </c>
      <c r="J33" s="8">
        <f>VLOOKUP(A33,'[1]100m'!$A$6:$T$115,16,FALSE)</f>
        <v>19.260000000000002</v>
      </c>
    </row>
    <row r="34" spans="1:10">
      <c r="A34">
        <v>29</v>
      </c>
      <c r="B34" s="7">
        <f>VLOOKUP(A34,'[1]100m'!$A$6:$T$115,3,FALSE)</f>
        <v>29</v>
      </c>
      <c r="C34" s="7" t="str">
        <f>VLOOKUP(A34,'[1]100m'!$A$6:$T$115,5,FALSE)</f>
        <v/>
      </c>
      <c r="D34" s="7">
        <f>VLOOKUP(A34,'[1]100m'!$A$6:$T$115,7,FALSE)</f>
        <v>9</v>
      </c>
      <c r="E34" s="7">
        <f>VLOOKUP(A34,'[1]100m'!$A$6:$T$115,10,FALSE)</f>
        <v>92</v>
      </c>
      <c r="F34" s="7" t="str">
        <f>VLOOKUP(A34,'[1]100m'!$A$6:$T$115,12,FALSE)</f>
        <v>Radek TOMČÍK</v>
      </c>
      <c r="G34" s="7" t="str">
        <f>VLOOKUP(A34,'[1]100m'!$A$6:$T$115,13,FALSE)</f>
        <v>Přerov</v>
      </c>
      <c r="H34" s="8">
        <f>VLOOKUP(A34,'[1]100m'!$A$6:$T$115,14,FALSE)</f>
        <v>19.38</v>
      </c>
      <c r="I34" s="8">
        <f>VLOOKUP(A34,'[1]100m'!$A$6:$T$115,15,FALSE)</f>
        <v>19.350000000000001</v>
      </c>
      <c r="J34" s="8">
        <f>VLOOKUP(A34,'[1]100m'!$A$6:$T$115,16,FALSE)</f>
        <v>19.350000000000001</v>
      </c>
    </row>
    <row r="35" spans="1:10">
      <c r="A35">
        <v>30</v>
      </c>
      <c r="B35" s="7">
        <f>VLOOKUP(A35,'[1]100m'!$A$6:$T$115,3,FALSE)</f>
        <v>30</v>
      </c>
      <c r="C35" s="7">
        <f>VLOOKUP(A35,'[1]100m'!$A$6:$T$115,5,FALSE)</f>
        <v>21</v>
      </c>
      <c r="D35" s="7" t="str">
        <f>VLOOKUP(A35,'[1]100m'!$A$6:$T$115,7,FALSE)</f>
        <v/>
      </c>
      <c r="E35" s="7">
        <f>VLOOKUP(A35,'[1]100m'!$A$6:$T$115,10,FALSE)</f>
        <v>2</v>
      </c>
      <c r="F35" s="7" t="str">
        <f>VLOOKUP(A35,'[1]100m'!$A$6:$T$115,12,FALSE)</f>
        <v>Tomáš POSPĚCH</v>
      </c>
      <c r="G35" s="7" t="str">
        <f>VLOOKUP(A35,'[1]100m'!$A$6:$T$115,13,FALSE)</f>
        <v>Nový Jičín</v>
      </c>
      <c r="H35" s="8">
        <f>VLOOKUP(A35,'[1]100m'!$A$6:$T$115,14,FALSE)</f>
        <v>19.88</v>
      </c>
      <c r="I35" s="8">
        <f>VLOOKUP(A35,'[1]100m'!$A$6:$T$115,15,FALSE)</f>
        <v>19.43</v>
      </c>
      <c r="J35" s="8">
        <f>VLOOKUP(A35,'[1]100m'!$A$6:$T$115,16,FALSE)</f>
        <v>19.43</v>
      </c>
    </row>
    <row r="36" spans="1:10">
      <c r="A36">
        <v>31</v>
      </c>
      <c r="B36" s="7">
        <f>VLOOKUP(A36,'[1]100m'!$A$6:$T$115,3,FALSE)</f>
        <v>31</v>
      </c>
      <c r="C36" s="7" t="str">
        <f>VLOOKUP(A36,'[1]100m'!$A$6:$T$115,5,FALSE)</f>
        <v/>
      </c>
      <c r="D36" s="7">
        <f>VLOOKUP(A36,'[1]100m'!$A$6:$T$115,7,FALSE)</f>
        <v>10</v>
      </c>
      <c r="E36" s="7">
        <f>VLOOKUP(A36,'[1]100m'!$A$6:$T$115,10,FALSE)</f>
        <v>73</v>
      </c>
      <c r="F36" s="7" t="str">
        <f>VLOOKUP(A36,'[1]100m'!$A$6:$T$115,12,FALSE)</f>
        <v>Ondřej BERAN</v>
      </c>
      <c r="G36" s="7" t="str">
        <f>VLOOKUP(A36,'[1]100m'!$A$6:$T$115,13,FALSE)</f>
        <v>Šumperk</v>
      </c>
      <c r="H36" s="8">
        <f>VLOOKUP(A36,'[1]100m'!$A$6:$T$115,14,FALSE)</f>
        <v>20.52</v>
      </c>
      <c r="I36" s="8">
        <f>VLOOKUP(A36,'[1]100m'!$A$6:$T$115,15,FALSE)</f>
        <v>19.5</v>
      </c>
      <c r="J36" s="8">
        <f>VLOOKUP(A36,'[1]100m'!$A$6:$T$115,16,FALSE)</f>
        <v>19.5</v>
      </c>
    </row>
    <row r="37" spans="1:10">
      <c r="A37">
        <v>32</v>
      </c>
      <c r="B37" s="7">
        <f>VLOOKUP(A37,'[1]100m'!$A$6:$T$115,3,FALSE)</f>
        <v>32</v>
      </c>
      <c r="C37" s="7">
        <f>VLOOKUP(A37,'[1]100m'!$A$6:$T$115,5,FALSE)</f>
        <v>22</v>
      </c>
      <c r="D37" s="7" t="str">
        <f>VLOOKUP(A37,'[1]100m'!$A$6:$T$115,7,FALSE)</f>
        <v/>
      </c>
      <c r="E37" s="7">
        <f>VLOOKUP(A37,'[1]100m'!$A$6:$T$115,10,FALSE)</f>
        <v>41</v>
      </c>
      <c r="F37" s="7" t="str">
        <f>VLOOKUP(A37,'[1]100m'!$A$6:$T$115,12,FALSE)</f>
        <v>Přemysl PTÁŠNÍK</v>
      </c>
      <c r="G37" s="7" t="str">
        <f>VLOOKUP(A37,'[1]100m'!$A$6:$T$115,13,FALSE)</f>
        <v>Opava</v>
      </c>
      <c r="H37" s="8">
        <f>VLOOKUP(A37,'[1]100m'!$A$6:$T$115,14,FALSE)</f>
        <v>19.559999999999999</v>
      </c>
      <c r="I37" s="8">
        <f>VLOOKUP(A37,'[1]100m'!$A$6:$T$115,15,FALSE)</f>
        <v>99.99</v>
      </c>
      <c r="J37" s="8">
        <f>VLOOKUP(A37,'[1]100m'!$A$6:$T$115,16,FALSE)</f>
        <v>19.559999999999999</v>
      </c>
    </row>
    <row r="38" spans="1:10">
      <c r="A38">
        <v>33</v>
      </c>
      <c r="B38" s="7">
        <f>VLOOKUP(A38,'[1]100m'!$A$6:$T$115,3,FALSE)</f>
        <v>33</v>
      </c>
      <c r="C38" s="7" t="str">
        <f>VLOOKUP(A38,'[1]100m'!$A$6:$T$115,5,FALSE)</f>
        <v/>
      </c>
      <c r="D38" s="7">
        <f>VLOOKUP(A38,'[1]100m'!$A$6:$T$115,7,FALSE)</f>
        <v>11</v>
      </c>
      <c r="E38" s="7">
        <f>VLOOKUP(A38,'[1]100m'!$A$6:$T$115,10,FALSE)</f>
        <v>75</v>
      </c>
      <c r="F38" s="7" t="str">
        <f>VLOOKUP(A38,'[1]100m'!$A$6:$T$115,12,FALSE)</f>
        <v>Ondřej HÝBL</v>
      </c>
      <c r="G38" s="7" t="str">
        <f>VLOOKUP(A38,'[1]100m'!$A$6:$T$115,13,FALSE)</f>
        <v>Šumperk</v>
      </c>
      <c r="H38" s="8">
        <f>VLOOKUP(A38,'[1]100m'!$A$6:$T$115,14,FALSE)</f>
        <v>19.8</v>
      </c>
      <c r="I38" s="8">
        <f>VLOOKUP(A38,'[1]100m'!$A$6:$T$115,15,FALSE)</f>
        <v>99.99</v>
      </c>
      <c r="J38" s="8">
        <f>VLOOKUP(A38,'[1]100m'!$A$6:$T$115,16,FALSE)</f>
        <v>19.8</v>
      </c>
    </row>
    <row r="39" spans="1:10">
      <c r="A39">
        <v>34</v>
      </c>
      <c r="B39" s="7">
        <f>VLOOKUP(A39,'[1]100m'!$A$6:$T$115,3,FALSE)</f>
        <v>34</v>
      </c>
      <c r="C39" s="7" t="str">
        <f>VLOOKUP(A39,'[1]100m'!$A$6:$T$115,5,FALSE)</f>
        <v/>
      </c>
      <c r="D39" s="7">
        <f>VLOOKUP(A39,'[1]100m'!$A$6:$T$115,7,FALSE)</f>
        <v>12</v>
      </c>
      <c r="E39" s="7">
        <f>VLOOKUP(A39,'[1]100m'!$A$6:$T$115,10,FALSE)</f>
        <v>32</v>
      </c>
      <c r="F39" s="7" t="str">
        <f>VLOOKUP(A39,'[1]100m'!$A$6:$T$115,12,FALSE)</f>
        <v>Jan NAJVÁREK</v>
      </c>
      <c r="G39" s="7" t="str">
        <f>VLOOKUP(A39,'[1]100m'!$A$6:$T$115,13,FALSE)</f>
        <v>Jeseník</v>
      </c>
      <c r="H39" s="8">
        <f>VLOOKUP(A39,'[1]100m'!$A$6:$T$115,14,FALSE)</f>
        <v>22.38</v>
      </c>
      <c r="I39" s="8">
        <f>VLOOKUP(A39,'[1]100m'!$A$6:$T$115,15,FALSE)</f>
        <v>19.87</v>
      </c>
      <c r="J39" s="8">
        <f>VLOOKUP(A39,'[1]100m'!$A$6:$T$115,16,FALSE)</f>
        <v>19.87</v>
      </c>
    </row>
    <row r="40" spans="1:10">
      <c r="A40">
        <v>35</v>
      </c>
      <c r="B40" s="7">
        <f>VLOOKUP(A40,'[1]100m'!$A$6:$T$115,3,FALSE)</f>
        <v>35</v>
      </c>
      <c r="C40" s="7" t="str">
        <f>VLOOKUP(A40,'[1]100m'!$A$6:$T$115,5,FALSE)</f>
        <v/>
      </c>
      <c r="D40" s="7">
        <f>VLOOKUP(A40,'[1]100m'!$A$6:$T$115,7,FALSE)</f>
        <v>13</v>
      </c>
      <c r="E40" s="7">
        <f>VLOOKUP(A40,'[1]100m'!$A$6:$T$115,10,FALSE)</f>
        <v>99</v>
      </c>
      <c r="F40" s="7" t="str">
        <f>VLOOKUP(A40,'[1]100m'!$A$6:$T$115,12,FALSE)</f>
        <v>Ladislav PATRMAN</v>
      </c>
      <c r="G40" s="7" t="str">
        <f>VLOOKUP(A40,'[1]100m'!$A$6:$T$115,13,FALSE)</f>
        <v>Přerov</v>
      </c>
      <c r="H40" s="8">
        <f>VLOOKUP(A40,'[1]100m'!$A$6:$T$115,14,FALSE)</f>
        <v>19.899999999999999</v>
      </c>
      <c r="I40" s="8">
        <f>VLOOKUP(A40,'[1]100m'!$A$6:$T$115,15,FALSE)</f>
        <v>20.6</v>
      </c>
      <c r="J40" s="8">
        <f>VLOOKUP(A40,'[1]100m'!$A$6:$T$115,16,FALSE)</f>
        <v>19.899999999999999</v>
      </c>
    </row>
    <row r="41" spans="1:10">
      <c r="A41">
        <v>36</v>
      </c>
      <c r="B41" s="7">
        <f>VLOOKUP(A41,'[1]100m'!$A$6:$T$115,3,FALSE)</f>
        <v>36</v>
      </c>
      <c r="C41" s="7">
        <f>VLOOKUP(A41,'[1]100m'!$A$6:$T$115,5,FALSE)</f>
        <v>23</v>
      </c>
      <c r="D41" s="7" t="str">
        <f>VLOOKUP(A41,'[1]100m'!$A$6:$T$115,7,FALSE)</f>
        <v/>
      </c>
      <c r="E41" s="7">
        <f>VLOOKUP(A41,'[1]100m'!$A$6:$T$115,10,FALSE)</f>
        <v>23</v>
      </c>
      <c r="F41" s="7" t="str">
        <f>VLOOKUP(A41,'[1]100m'!$A$6:$T$115,12,FALSE)</f>
        <v>Martin POLÁŠEK</v>
      </c>
      <c r="G41" s="7" t="str">
        <f>VLOOKUP(A41,'[1]100m'!$A$6:$T$115,13,FALSE)</f>
        <v>Frýdek-Místek</v>
      </c>
      <c r="H41" s="8">
        <f>VLOOKUP(A41,'[1]100m'!$A$6:$T$115,14,FALSE)</f>
        <v>20.45</v>
      </c>
      <c r="I41" s="8">
        <f>VLOOKUP(A41,'[1]100m'!$A$6:$T$115,15,FALSE)</f>
        <v>20.09</v>
      </c>
      <c r="J41" s="8">
        <f>VLOOKUP(A41,'[1]100m'!$A$6:$T$115,16,FALSE)</f>
        <v>20.09</v>
      </c>
    </row>
    <row r="42" spans="1:10">
      <c r="A42">
        <v>37</v>
      </c>
      <c r="B42" s="7">
        <f>VLOOKUP(A42,'[1]100m'!$A$6:$T$115,3,FALSE)</f>
        <v>37</v>
      </c>
      <c r="C42" s="7" t="str">
        <f>VLOOKUP(A42,'[1]100m'!$A$6:$T$115,5,FALSE)</f>
        <v/>
      </c>
      <c r="D42" s="7">
        <f>VLOOKUP(A42,'[1]100m'!$A$6:$T$115,7,FALSE)</f>
        <v>14</v>
      </c>
      <c r="E42" s="7">
        <f>VLOOKUP(A42,'[1]100m'!$A$6:$T$115,10,FALSE)</f>
        <v>56</v>
      </c>
      <c r="F42" s="7" t="str">
        <f>VLOOKUP(A42,'[1]100m'!$A$6:$T$115,12,FALSE)</f>
        <v>Radim CALETKA</v>
      </c>
      <c r="G42" s="7" t="str">
        <f>VLOOKUP(A42,'[1]100m'!$A$6:$T$115,13,FALSE)</f>
        <v>Olomouc</v>
      </c>
      <c r="H42" s="8">
        <f>VLOOKUP(A42,'[1]100m'!$A$6:$T$115,14,FALSE)</f>
        <v>20.100000000000001</v>
      </c>
      <c r="I42" s="8">
        <f>VLOOKUP(A42,'[1]100m'!$A$6:$T$115,15,FALSE)</f>
        <v>99.99</v>
      </c>
      <c r="J42" s="8">
        <f>VLOOKUP(A42,'[1]100m'!$A$6:$T$115,16,FALSE)</f>
        <v>20.100000000000001</v>
      </c>
    </row>
    <row r="43" spans="1:10">
      <c r="A43">
        <v>38</v>
      </c>
      <c r="B43" s="7">
        <f>VLOOKUP(A43,'[1]100m'!$A$6:$T$115,3,FALSE)</f>
        <v>38</v>
      </c>
      <c r="C43" s="7" t="str">
        <f>VLOOKUP(A43,'[1]100m'!$A$6:$T$115,5,FALSE)</f>
        <v/>
      </c>
      <c r="D43" s="7">
        <f>VLOOKUP(A43,'[1]100m'!$A$6:$T$115,7,FALSE)</f>
        <v>15</v>
      </c>
      <c r="E43" s="7">
        <f>VLOOKUP(A43,'[1]100m'!$A$6:$T$115,10,FALSE)</f>
        <v>12</v>
      </c>
      <c r="F43" s="7" t="str">
        <f>VLOOKUP(A43,'[1]100m'!$A$6:$T$115,12,FALSE)</f>
        <v>Vojtěch ŽÁK</v>
      </c>
      <c r="G43" s="7" t="str">
        <f>VLOOKUP(A43,'[1]100m'!$A$6:$T$115,13,FALSE)</f>
        <v>Prostějov</v>
      </c>
      <c r="H43" s="8">
        <f>VLOOKUP(A43,'[1]100m'!$A$6:$T$115,14,FALSE)</f>
        <v>22.9</v>
      </c>
      <c r="I43" s="8">
        <f>VLOOKUP(A43,'[1]100m'!$A$6:$T$115,15,FALSE)</f>
        <v>20.11</v>
      </c>
      <c r="J43" s="8">
        <f>VLOOKUP(A43,'[1]100m'!$A$6:$T$115,16,FALSE)</f>
        <v>20.11</v>
      </c>
    </row>
    <row r="44" spans="1:10">
      <c r="A44">
        <v>39</v>
      </c>
      <c r="B44" s="7">
        <f>VLOOKUP(A44,'[1]100m'!$A$6:$T$115,3,FALSE)</f>
        <v>39</v>
      </c>
      <c r="C44" s="7">
        <f>VLOOKUP(A44,'[1]100m'!$A$6:$T$115,5,FALSE)</f>
        <v>24</v>
      </c>
      <c r="D44" s="7" t="str">
        <f>VLOOKUP(A44,'[1]100m'!$A$6:$T$115,7,FALSE)</f>
        <v/>
      </c>
      <c r="E44" s="7">
        <f>VLOOKUP(A44,'[1]100m'!$A$6:$T$115,10,FALSE)</f>
        <v>21</v>
      </c>
      <c r="F44" s="7" t="str">
        <f>VLOOKUP(A44,'[1]100m'!$A$6:$T$115,12,FALSE)</f>
        <v>Marek FUCIMAN</v>
      </c>
      <c r="G44" s="7" t="str">
        <f>VLOOKUP(A44,'[1]100m'!$A$6:$T$115,13,FALSE)</f>
        <v>Frýdek-Místek</v>
      </c>
      <c r="H44" s="8">
        <f>VLOOKUP(A44,'[1]100m'!$A$6:$T$115,14,FALSE)</f>
        <v>99.99</v>
      </c>
      <c r="I44" s="8">
        <f>VLOOKUP(A44,'[1]100m'!$A$6:$T$115,15,FALSE)</f>
        <v>20.18</v>
      </c>
      <c r="J44" s="8">
        <f>VLOOKUP(A44,'[1]100m'!$A$6:$T$115,16,FALSE)</f>
        <v>20.18</v>
      </c>
    </row>
    <row r="45" spans="1:10">
      <c r="A45">
        <v>40</v>
      </c>
      <c r="B45" s="7">
        <f>VLOOKUP(A45,'[1]100m'!$A$6:$T$115,3,FALSE)</f>
        <v>40</v>
      </c>
      <c r="C45" s="7">
        <f>VLOOKUP(A45,'[1]100m'!$A$6:$T$115,5,FALSE)</f>
        <v>25</v>
      </c>
      <c r="D45" s="7" t="str">
        <f>VLOOKUP(A45,'[1]100m'!$A$6:$T$115,7,FALSE)</f>
        <v/>
      </c>
      <c r="E45" s="7">
        <f>VLOOKUP(A45,'[1]100m'!$A$6:$T$115,10,FALSE)</f>
        <v>44</v>
      </c>
      <c r="F45" s="7" t="str">
        <f>VLOOKUP(A45,'[1]100m'!$A$6:$T$115,12,FALSE)</f>
        <v>Radomír KUBESA</v>
      </c>
      <c r="G45" s="7" t="str">
        <f>VLOOKUP(A45,'[1]100m'!$A$6:$T$115,13,FALSE)</f>
        <v>Opava</v>
      </c>
      <c r="H45" s="8">
        <f>VLOOKUP(A45,'[1]100m'!$A$6:$T$115,14,FALSE)</f>
        <v>20.190000000000001</v>
      </c>
      <c r="I45" s="8">
        <f>VLOOKUP(A45,'[1]100m'!$A$6:$T$115,15,FALSE)</f>
        <v>33.520000000000003</v>
      </c>
      <c r="J45" s="8">
        <f>VLOOKUP(A45,'[1]100m'!$A$6:$T$115,16,FALSE)</f>
        <v>20.190000000000001</v>
      </c>
    </row>
    <row r="46" spans="1:10">
      <c r="A46">
        <v>41</v>
      </c>
      <c r="B46" s="7">
        <f>VLOOKUP(A46,'[1]100m'!$A$6:$T$115,3,FALSE)</f>
        <v>41</v>
      </c>
      <c r="C46" s="7" t="str">
        <f>VLOOKUP(A46,'[1]100m'!$A$6:$T$115,5,FALSE)</f>
        <v/>
      </c>
      <c r="D46" s="7">
        <f>VLOOKUP(A46,'[1]100m'!$A$6:$T$115,7,FALSE)</f>
        <v>16</v>
      </c>
      <c r="E46" s="7">
        <f>VLOOKUP(A46,'[1]100m'!$A$6:$T$115,10,FALSE)</f>
        <v>53</v>
      </c>
      <c r="F46" s="7" t="str">
        <f>VLOOKUP(A46,'[1]100m'!$A$6:$T$115,12,FALSE)</f>
        <v>Jan NESVADBA</v>
      </c>
      <c r="G46" s="7" t="str">
        <f>VLOOKUP(A46,'[1]100m'!$A$6:$T$115,13,FALSE)</f>
        <v>Olomouc</v>
      </c>
      <c r="H46" s="8">
        <f>VLOOKUP(A46,'[1]100m'!$A$6:$T$115,14,FALSE)</f>
        <v>20.93</v>
      </c>
      <c r="I46" s="8">
        <f>VLOOKUP(A46,'[1]100m'!$A$6:$T$115,15,FALSE)</f>
        <v>20.32</v>
      </c>
      <c r="J46" s="8">
        <f>VLOOKUP(A46,'[1]100m'!$A$6:$T$115,16,FALSE)</f>
        <v>20.32</v>
      </c>
    </row>
    <row r="47" spans="1:10">
      <c r="A47">
        <v>42</v>
      </c>
      <c r="B47" s="7">
        <f>VLOOKUP(A47,'[1]100m'!$A$6:$T$115,3,FALSE)</f>
        <v>42</v>
      </c>
      <c r="C47" s="7">
        <f>VLOOKUP(A47,'[1]100m'!$A$6:$T$115,5,FALSE)</f>
        <v>26</v>
      </c>
      <c r="D47" s="7" t="str">
        <f>VLOOKUP(A47,'[1]100m'!$A$6:$T$115,7,FALSE)</f>
        <v/>
      </c>
      <c r="E47" s="7">
        <f>VLOOKUP(A47,'[1]100m'!$A$6:$T$115,10,FALSE)</f>
        <v>46</v>
      </c>
      <c r="F47" s="7" t="str">
        <f>VLOOKUP(A47,'[1]100m'!$A$6:$T$115,12,FALSE)</f>
        <v>Tomáš DIETRICH</v>
      </c>
      <c r="G47" s="7" t="str">
        <f>VLOOKUP(A47,'[1]100m'!$A$6:$T$115,13,FALSE)</f>
        <v>Opava</v>
      </c>
      <c r="H47" s="8">
        <f>VLOOKUP(A47,'[1]100m'!$A$6:$T$115,14,FALSE)</f>
        <v>20.47</v>
      </c>
      <c r="I47" s="8">
        <f>VLOOKUP(A47,'[1]100m'!$A$6:$T$115,15,FALSE)</f>
        <v>20.38</v>
      </c>
      <c r="J47" s="8">
        <f>VLOOKUP(A47,'[1]100m'!$A$6:$T$115,16,FALSE)</f>
        <v>20.38</v>
      </c>
    </row>
    <row r="48" spans="1:10">
      <c r="A48">
        <v>43</v>
      </c>
      <c r="B48" s="7">
        <f>VLOOKUP(A48,'[1]100m'!$A$6:$T$115,3,FALSE)</f>
        <v>43</v>
      </c>
      <c r="C48" s="7" t="str">
        <f>VLOOKUP(A48,'[1]100m'!$A$6:$T$115,5,FALSE)</f>
        <v/>
      </c>
      <c r="D48" s="7">
        <f>VLOOKUP(A48,'[1]100m'!$A$6:$T$115,7,FALSE)</f>
        <v>17</v>
      </c>
      <c r="E48" s="7">
        <f>VLOOKUP(A48,'[1]100m'!$A$6:$T$115,10,FALSE)</f>
        <v>60</v>
      </c>
      <c r="F48" s="7" t="str">
        <f>VLOOKUP(A48,'[1]100m'!$A$6:$T$115,12,FALSE)</f>
        <v>Pavel GALETKA</v>
      </c>
      <c r="G48" s="7" t="str">
        <f>VLOOKUP(A48,'[1]100m'!$A$6:$T$115,13,FALSE)</f>
        <v>Olomouc</v>
      </c>
      <c r="H48" s="8">
        <f>VLOOKUP(A48,'[1]100m'!$A$6:$T$115,14,FALSE)</f>
        <v>20.399999999999999</v>
      </c>
      <c r="I48" s="8">
        <f>VLOOKUP(A48,'[1]100m'!$A$6:$T$115,15,FALSE)</f>
        <v>20.63</v>
      </c>
      <c r="J48" s="8">
        <f>VLOOKUP(A48,'[1]100m'!$A$6:$T$115,16,FALSE)</f>
        <v>20.399999999999999</v>
      </c>
    </row>
    <row r="49" spans="1:10">
      <c r="A49">
        <v>44</v>
      </c>
      <c r="B49" s="7">
        <f>VLOOKUP(A49,'[1]100m'!$A$6:$T$115,3,FALSE)</f>
        <v>44</v>
      </c>
      <c r="C49" s="7" t="str">
        <f>VLOOKUP(A49,'[1]100m'!$A$6:$T$115,5,FALSE)</f>
        <v/>
      </c>
      <c r="D49" s="7">
        <f>VLOOKUP(A49,'[1]100m'!$A$6:$T$115,7,FALSE)</f>
        <v>18</v>
      </c>
      <c r="E49" s="7">
        <f>VLOOKUP(A49,'[1]100m'!$A$6:$T$115,10,FALSE)</f>
        <v>57</v>
      </c>
      <c r="F49" s="7" t="str">
        <f>VLOOKUP(A49,'[1]100m'!$A$6:$T$115,12,FALSE)</f>
        <v>Tomáš HRADIL</v>
      </c>
      <c r="G49" s="7" t="str">
        <f>VLOOKUP(A49,'[1]100m'!$A$6:$T$115,13,FALSE)</f>
        <v>Olomouc</v>
      </c>
      <c r="H49" s="8">
        <f>VLOOKUP(A49,'[1]100m'!$A$6:$T$115,14,FALSE)</f>
        <v>20.43</v>
      </c>
      <c r="I49" s="8">
        <f>VLOOKUP(A49,'[1]100m'!$A$6:$T$115,15,FALSE)</f>
        <v>99.99</v>
      </c>
      <c r="J49" s="8">
        <f>VLOOKUP(A49,'[1]100m'!$A$6:$T$115,16,FALSE)</f>
        <v>20.43</v>
      </c>
    </row>
    <row r="50" spans="1:10">
      <c r="A50">
        <v>45</v>
      </c>
      <c r="B50" s="7">
        <f>VLOOKUP(A50,'[1]100m'!$A$6:$T$115,3,FALSE)</f>
        <v>45</v>
      </c>
      <c r="C50" s="7" t="str">
        <f>VLOOKUP(A50,'[1]100m'!$A$6:$T$115,5,FALSE)</f>
        <v/>
      </c>
      <c r="D50" s="7">
        <f>VLOOKUP(A50,'[1]100m'!$A$6:$T$115,7,FALSE)</f>
        <v>19</v>
      </c>
      <c r="E50" s="7">
        <f>VLOOKUP(A50,'[1]100m'!$A$6:$T$115,10,FALSE)</f>
        <v>76</v>
      </c>
      <c r="F50" s="7" t="str">
        <f>VLOOKUP(A50,'[1]100m'!$A$6:$T$115,12,FALSE)</f>
        <v>Jaroslav HÝBL</v>
      </c>
      <c r="G50" s="7" t="str">
        <f>VLOOKUP(A50,'[1]100m'!$A$6:$T$115,13,FALSE)</f>
        <v>Šumperk</v>
      </c>
      <c r="H50" s="8">
        <f>VLOOKUP(A50,'[1]100m'!$A$6:$T$115,14,FALSE)</f>
        <v>99.99</v>
      </c>
      <c r="I50" s="8">
        <f>VLOOKUP(A50,'[1]100m'!$A$6:$T$115,15,FALSE)</f>
        <v>20.52</v>
      </c>
      <c r="J50" s="8">
        <f>VLOOKUP(A50,'[1]100m'!$A$6:$T$115,16,FALSE)</f>
        <v>20.52</v>
      </c>
    </row>
    <row r="51" spans="1:10">
      <c r="A51">
        <v>46</v>
      </c>
      <c r="B51" s="7">
        <f>VLOOKUP(A51,'[1]100m'!$A$6:$T$115,3,FALSE)</f>
        <v>46</v>
      </c>
      <c r="C51" s="7" t="str">
        <f>VLOOKUP(A51,'[1]100m'!$A$6:$T$115,5,FALSE)</f>
        <v/>
      </c>
      <c r="D51" s="7">
        <f>VLOOKUP(A51,'[1]100m'!$A$6:$T$115,7,FALSE)</f>
        <v>20</v>
      </c>
      <c r="E51" s="7">
        <f>VLOOKUP(A51,'[1]100m'!$A$6:$T$115,10,FALSE)</f>
        <v>58</v>
      </c>
      <c r="F51" s="7" t="str">
        <f>VLOOKUP(A51,'[1]100m'!$A$6:$T$115,12,FALSE)</f>
        <v>Tomáš KŘÍŽEK</v>
      </c>
      <c r="G51" s="7" t="str">
        <f>VLOOKUP(A51,'[1]100m'!$A$6:$T$115,13,FALSE)</f>
        <v>Olomouc</v>
      </c>
      <c r="H51" s="8">
        <f>VLOOKUP(A51,'[1]100m'!$A$6:$T$115,14,FALSE)</f>
        <v>20.7</v>
      </c>
      <c r="I51" s="8">
        <f>VLOOKUP(A51,'[1]100m'!$A$6:$T$115,15,FALSE)</f>
        <v>20.55</v>
      </c>
      <c r="J51" s="8">
        <f>VLOOKUP(A51,'[1]100m'!$A$6:$T$115,16,FALSE)</f>
        <v>20.55</v>
      </c>
    </row>
    <row r="52" spans="1:10">
      <c r="A52">
        <v>47</v>
      </c>
      <c r="B52" s="7">
        <f>VLOOKUP(A52,'[1]100m'!$A$6:$T$115,3,FALSE)</f>
        <v>47</v>
      </c>
      <c r="C52" s="7" t="str">
        <f>VLOOKUP(A52,'[1]100m'!$A$6:$T$115,5,FALSE)</f>
        <v/>
      </c>
      <c r="D52" s="7">
        <f>VLOOKUP(A52,'[1]100m'!$A$6:$T$115,7,FALSE)</f>
        <v>21</v>
      </c>
      <c r="E52" s="7">
        <f>VLOOKUP(A52,'[1]100m'!$A$6:$T$115,10,FALSE)</f>
        <v>74</v>
      </c>
      <c r="F52" s="7" t="str">
        <f>VLOOKUP(A52,'[1]100m'!$A$6:$T$115,12,FALSE)</f>
        <v>Jiří FOJTÍK</v>
      </c>
      <c r="G52" s="7" t="str">
        <f>VLOOKUP(A52,'[1]100m'!$A$6:$T$115,13,FALSE)</f>
        <v>Šumperk</v>
      </c>
      <c r="H52" s="8">
        <f>VLOOKUP(A52,'[1]100m'!$A$6:$T$115,14,FALSE)</f>
        <v>21.1</v>
      </c>
      <c r="I52" s="8">
        <f>VLOOKUP(A52,'[1]100m'!$A$6:$T$115,15,FALSE)</f>
        <v>20.59</v>
      </c>
      <c r="J52" s="8">
        <f>VLOOKUP(A52,'[1]100m'!$A$6:$T$115,16,FALSE)</f>
        <v>20.59</v>
      </c>
    </row>
    <row r="53" spans="1:10">
      <c r="A53">
        <v>48</v>
      </c>
      <c r="B53" s="7">
        <f>VLOOKUP(A53,'[1]100m'!$A$6:$T$115,3,FALSE)</f>
        <v>48</v>
      </c>
      <c r="C53" s="7">
        <f>VLOOKUP(A53,'[1]100m'!$A$6:$T$115,5,FALSE)</f>
        <v>27</v>
      </c>
      <c r="D53" s="7" t="str">
        <f>VLOOKUP(A53,'[1]100m'!$A$6:$T$115,7,FALSE)</f>
        <v/>
      </c>
      <c r="E53" s="7">
        <f>VLOOKUP(A53,'[1]100m'!$A$6:$T$115,10,FALSE)</f>
        <v>3</v>
      </c>
      <c r="F53" s="7" t="str">
        <f>VLOOKUP(A53,'[1]100m'!$A$6:$T$115,12,FALSE)</f>
        <v>Tomáš VYKYDAL</v>
      </c>
      <c r="G53" s="7" t="str">
        <f>VLOOKUP(A53,'[1]100m'!$A$6:$T$115,13,FALSE)</f>
        <v>Nový Jičín</v>
      </c>
      <c r="H53" s="8">
        <f>VLOOKUP(A53,'[1]100m'!$A$6:$T$115,14,FALSE)</f>
        <v>21.62</v>
      </c>
      <c r="I53" s="8">
        <f>VLOOKUP(A53,'[1]100m'!$A$6:$T$115,15,FALSE)</f>
        <v>20.68</v>
      </c>
      <c r="J53" s="8">
        <f>VLOOKUP(A53,'[1]100m'!$A$6:$T$115,16,FALSE)</f>
        <v>20.68</v>
      </c>
    </row>
    <row r="54" spans="1:10">
      <c r="A54">
        <v>49</v>
      </c>
      <c r="B54" s="7">
        <f>VLOOKUP(A54,'[1]100m'!$A$6:$T$115,3,FALSE)</f>
        <v>49</v>
      </c>
      <c r="C54" s="7">
        <f>VLOOKUP(A54,'[1]100m'!$A$6:$T$115,5,FALSE)</f>
        <v>28</v>
      </c>
      <c r="D54" s="7" t="str">
        <f>VLOOKUP(A54,'[1]100m'!$A$6:$T$115,7,FALSE)</f>
        <v/>
      </c>
      <c r="E54" s="7">
        <f>VLOOKUP(A54,'[1]100m'!$A$6:$T$115,10,FALSE)</f>
        <v>103</v>
      </c>
      <c r="F54" s="7" t="str">
        <f>VLOOKUP(A54,'[1]100m'!$A$6:$T$115,12,FALSE)</f>
        <v>Petr BOXAN</v>
      </c>
      <c r="G54" s="7" t="str">
        <f>VLOOKUP(A54,'[1]100m'!$A$6:$T$115,13,FALSE)</f>
        <v>Bruntál</v>
      </c>
      <c r="H54" s="8">
        <f>VLOOKUP(A54,'[1]100m'!$A$6:$T$115,14,FALSE)</f>
        <v>20.82</v>
      </c>
      <c r="I54" s="8">
        <f>VLOOKUP(A54,'[1]100m'!$A$6:$T$115,15,FALSE)</f>
        <v>99.99</v>
      </c>
      <c r="J54" s="8">
        <f>VLOOKUP(A54,'[1]100m'!$A$6:$T$115,16,FALSE)</f>
        <v>20.82</v>
      </c>
    </row>
    <row r="55" spans="1:10">
      <c r="A55">
        <v>50</v>
      </c>
      <c r="B55" s="7">
        <f>VLOOKUP(A55,'[1]100m'!$A$6:$T$115,3,FALSE)</f>
        <v>50</v>
      </c>
      <c r="C55" s="7" t="str">
        <f>VLOOKUP(A55,'[1]100m'!$A$6:$T$115,5,FALSE)</f>
        <v/>
      </c>
      <c r="D55" s="7">
        <f>VLOOKUP(A55,'[1]100m'!$A$6:$T$115,7,FALSE)</f>
        <v>22</v>
      </c>
      <c r="E55" s="7">
        <f>VLOOKUP(A55,'[1]100m'!$A$6:$T$115,10,FALSE)</f>
        <v>37</v>
      </c>
      <c r="F55" s="7" t="str">
        <f>VLOOKUP(A55,'[1]100m'!$A$6:$T$115,12,FALSE)</f>
        <v>Milan SMATANA</v>
      </c>
      <c r="G55" s="7" t="str">
        <f>VLOOKUP(A55,'[1]100m'!$A$6:$T$115,13,FALSE)</f>
        <v>Jeseník</v>
      </c>
      <c r="H55" s="8">
        <f>VLOOKUP(A55,'[1]100m'!$A$6:$T$115,14,FALSE)</f>
        <v>20.87</v>
      </c>
      <c r="I55" s="8">
        <f>VLOOKUP(A55,'[1]100m'!$A$6:$T$115,15,FALSE)</f>
        <v>99.99</v>
      </c>
      <c r="J55" s="8">
        <f>VLOOKUP(A55,'[1]100m'!$A$6:$T$115,16,FALSE)</f>
        <v>20.87</v>
      </c>
    </row>
    <row r="56" spans="1:10">
      <c r="A56">
        <v>51</v>
      </c>
      <c r="B56" s="7">
        <f>VLOOKUP(A56,'[1]100m'!$A$6:$T$115,3,FALSE)</f>
        <v>51</v>
      </c>
      <c r="C56" s="7" t="str">
        <f>VLOOKUP(A56,'[1]100m'!$A$6:$T$115,5,FALSE)</f>
        <v/>
      </c>
      <c r="D56" s="7">
        <f>VLOOKUP(A56,'[1]100m'!$A$6:$T$115,7,FALSE)</f>
        <v>23</v>
      </c>
      <c r="E56" s="7">
        <f>VLOOKUP(A56,'[1]100m'!$A$6:$T$115,10,FALSE)</f>
        <v>18</v>
      </c>
      <c r="F56" s="7" t="str">
        <f>VLOOKUP(A56,'[1]100m'!$A$6:$T$115,12,FALSE)</f>
        <v>Jakub NEDOMA</v>
      </c>
      <c r="G56" s="7" t="str">
        <f>VLOOKUP(A56,'[1]100m'!$A$6:$T$115,13,FALSE)</f>
        <v>Prostějov</v>
      </c>
      <c r="H56" s="8">
        <f>VLOOKUP(A56,'[1]100m'!$A$6:$T$115,14,FALSE)</f>
        <v>99.99</v>
      </c>
      <c r="I56" s="8">
        <f>VLOOKUP(A56,'[1]100m'!$A$6:$T$115,15,FALSE)</f>
        <v>20.89</v>
      </c>
      <c r="J56" s="8">
        <f>VLOOKUP(A56,'[1]100m'!$A$6:$T$115,16,FALSE)</f>
        <v>20.89</v>
      </c>
    </row>
    <row r="57" spans="1:10">
      <c r="A57">
        <v>52</v>
      </c>
      <c r="B57" s="7">
        <f>VLOOKUP(A57,'[1]100m'!$A$6:$T$115,3,FALSE)</f>
        <v>52</v>
      </c>
      <c r="C57" s="7" t="str">
        <f>VLOOKUP(A57,'[1]100m'!$A$6:$T$115,5,FALSE)</f>
        <v/>
      </c>
      <c r="D57" s="7">
        <f>VLOOKUP(A57,'[1]100m'!$A$6:$T$115,7,FALSE)</f>
        <v>24</v>
      </c>
      <c r="E57" s="7">
        <f>VLOOKUP(A57,'[1]100m'!$A$6:$T$115,10,FALSE)</f>
        <v>15</v>
      </c>
      <c r="F57" s="7" t="str">
        <f>VLOOKUP(A57,'[1]100m'!$A$6:$T$115,12,FALSE)</f>
        <v>David OCHMAN</v>
      </c>
      <c r="G57" s="7" t="str">
        <f>VLOOKUP(A57,'[1]100m'!$A$6:$T$115,13,FALSE)</f>
        <v>Prostějov</v>
      </c>
      <c r="H57" s="8">
        <f>VLOOKUP(A57,'[1]100m'!$A$6:$T$115,14,FALSE)</f>
        <v>20.92</v>
      </c>
      <c r="I57" s="8">
        <f>VLOOKUP(A57,'[1]100m'!$A$6:$T$115,15,FALSE)</f>
        <v>21.88</v>
      </c>
      <c r="J57" s="8">
        <f>VLOOKUP(A57,'[1]100m'!$A$6:$T$115,16,FALSE)</f>
        <v>20.92</v>
      </c>
    </row>
    <row r="58" spans="1:10">
      <c r="A58">
        <v>53</v>
      </c>
      <c r="B58" s="7">
        <f>VLOOKUP(A58,'[1]100m'!$A$6:$T$115,3,FALSE)</f>
        <v>53</v>
      </c>
      <c r="C58" s="7" t="str">
        <f>VLOOKUP(A58,'[1]100m'!$A$6:$T$115,5,FALSE)</f>
        <v/>
      </c>
      <c r="D58" s="7">
        <f>VLOOKUP(A58,'[1]100m'!$A$6:$T$115,7,FALSE)</f>
        <v>25</v>
      </c>
      <c r="E58" s="7">
        <f>VLOOKUP(A58,'[1]100m'!$A$6:$T$115,10,FALSE)</f>
        <v>11</v>
      </c>
      <c r="F58" s="7" t="str">
        <f>VLOOKUP(A58,'[1]100m'!$A$6:$T$115,12,FALSE)</f>
        <v>Tomáš KOUTNÝ</v>
      </c>
      <c r="G58" s="7" t="str">
        <f>VLOOKUP(A58,'[1]100m'!$A$6:$T$115,13,FALSE)</f>
        <v>Prostějov</v>
      </c>
      <c r="H58" s="8">
        <f>VLOOKUP(A58,'[1]100m'!$A$6:$T$115,14,FALSE)</f>
        <v>99.99</v>
      </c>
      <c r="I58" s="8">
        <f>VLOOKUP(A58,'[1]100m'!$A$6:$T$115,15,FALSE)</f>
        <v>20.94</v>
      </c>
      <c r="J58" s="8">
        <f>VLOOKUP(A58,'[1]100m'!$A$6:$T$115,16,FALSE)</f>
        <v>20.94</v>
      </c>
    </row>
    <row r="59" spans="1:10">
      <c r="A59">
        <v>54</v>
      </c>
      <c r="B59" s="7">
        <f>VLOOKUP(A59,'[1]100m'!$A$6:$T$115,3,FALSE)</f>
        <v>54</v>
      </c>
      <c r="C59" s="7" t="str">
        <f>VLOOKUP(A59,'[1]100m'!$A$6:$T$115,5,FALSE)</f>
        <v/>
      </c>
      <c r="D59" s="7">
        <f>VLOOKUP(A59,'[1]100m'!$A$6:$T$115,7,FALSE)</f>
        <v>26</v>
      </c>
      <c r="E59" s="7">
        <f>VLOOKUP(A59,'[1]100m'!$A$6:$T$115,10,FALSE)</f>
        <v>35</v>
      </c>
      <c r="F59" s="7" t="str">
        <f>VLOOKUP(A59,'[1]100m'!$A$6:$T$115,12,FALSE)</f>
        <v>Roman GROSIČ</v>
      </c>
      <c r="G59" s="7" t="str">
        <f>VLOOKUP(A59,'[1]100m'!$A$6:$T$115,13,FALSE)</f>
        <v>Jeseník</v>
      </c>
      <c r="H59" s="8">
        <f>VLOOKUP(A59,'[1]100m'!$A$6:$T$115,14,FALSE)</f>
        <v>20.97</v>
      </c>
      <c r="I59" s="8">
        <f>VLOOKUP(A59,'[1]100m'!$A$6:$T$115,15,FALSE)</f>
        <v>99.99</v>
      </c>
      <c r="J59" s="8">
        <f>VLOOKUP(A59,'[1]100m'!$A$6:$T$115,16,FALSE)</f>
        <v>20.97</v>
      </c>
    </row>
    <row r="60" spans="1:10">
      <c r="A60">
        <v>55</v>
      </c>
      <c r="B60" s="7">
        <f>VLOOKUP(A60,'[1]100m'!$A$6:$T$115,3,FALSE)</f>
        <v>55</v>
      </c>
      <c r="C60" s="7">
        <f>VLOOKUP(A60,'[1]100m'!$A$6:$T$115,5,FALSE)</f>
        <v>29</v>
      </c>
      <c r="D60" s="7" t="str">
        <f>VLOOKUP(A60,'[1]100m'!$A$6:$T$115,7,FALSE)</f>
        <v/>
      </c>
      <c r="E60" s="7">
        <f>VLOOKUP(A60,'[1]100m'!$A$6:$T$115,10,FALSE)</f>
        <v>7</v>
      </c>
      <c r="F60" s="7" t="str">
        <f>VLOOKUP(A60,'[1]100m'!$A$6:$T$115,12,FALSE)</f>
        <v>Marcel STACHA</v>
      </c>
      <c r="G60" s="7" t="str">
        <f>VLOOKUP(A60,'[1]100m'!$A$6:$T$115,13,FALSE)</f>
        <v>Nový Jičín</v>
      </c>
      <c r="H60" s="8">
        <f>VLOOKUP(A60,'[1]100m'!$A$6:$T$115,14,FALSE)</f>
        <v>21.27</v>
      </c>
      <c r="I60" s="8">
        <f>VLOOKUP(A60,'[1]100m'!$A$6:$T$115,15,FALSE)</f>
        <v>99.99</v>
      </c>
      <c r="J60" s="8">
        <f>VLOOKUP(A60,'[1]100m'!$A$6:$T$115,16,FALSE)</f>
        <v>21.27</v>
      </c>
    </row>
    <row r="61" spans="1:10">
      <c r="A61">
        <v>56</v>
      </c>
      <c r="B61" s="7">
        <f>VLOOKUP(A61,'[1]100m'!$A$6:$T$115,3,FALSE)</f>
        <v>56</v>
      </c>
      <c r="C61" s="7" t="str">
        <f>VLOOKUP(A61,'[1]100m'!$A$6:$T$115,5,FALSE)</f>
        <v/>
      </c>
      <c r="D61" s="7">
        <f>VLOOKUP(A61,'[1]100m'!$A$6:$T$115,7,FALSE)</f>
        <v>27</v>
      </c>
      <c r="E61" s="7">
        <f>VLOOKUP(A61,'[1]100m'!$A$6:$T$115,10,FALSE)</f>
        <v>13</v>
      </c>
      <c r="F61" s="7" t="str">
        <f>VLOOKUP(A61,'[1]100m'!$A$6:$T$115,12,FALSE)</f>
        <v>Jan HLOŽEK</v>
      </c>
      <c r="G61" s="7" t="str">
        <f>VLOOKUP(A61,'[1]100m'!$A$6:$T$115,13,FALSE)</f>
        <v>Prostějov</v>
      </c>
      <c r="H61" s="8">
        <f>VLOOKUP(A61,'[1]100m'!$A$6:$T$115,14,FALSE)</f>
        <v>23.13</v>
      </c>
      <c r="I61" s="8">
        <f>VLOOKUP(A61,'[1]100m'!$A$6:$T$115,15,FALSE)</f>
        <v>21.3</v>
      </c>
      <c r="J61" s="8">
        <f>VLOOKUP(A61,'[1]100m'!$A$6:$T$115,16,FALSE)</f>
        <v>21.3</v>
      </c>
    </row>
    <row r="62" spans="1:10">
      <c r="A62">
        <v>57</v>
      </c>
      <c r="B62" s="7">
        <f>VLOOKUP(A62,'[1]100m'!$A$6:$T$115,3,FALSE)</f>
        <v>57</v>
      </c>
      <c r="C62" s="7" t="str">
        <f>VLOOKUP(A62,'[1]100m'!$A$6:$T$115,5,FALSE)</f>
        <v/>
      </c>
      <c r="D62" s="7">
        <f>VLOOKUP(A62,'[1]100m'!$A$6:$T$115,7,FALSE)</f>
        <v>28</v>
      </c>
      <c r="E62" s="7">
        <f>VLOOKUP(A62,'[1]100m'!$A$6:$T$115,10,FALSE)</f>
        <v>79</v>
      </c>
      <c r="F62" s="7" t="str">
        <f>VLOOKUP(A62,'[1]100m'!$A$6:$T$115,12,FALSE)</f>
        <v>Radek ŠAŠINKA</v>
      </c>
      <c r="G62" s="7" t="str">
        <f>VLOOKUP(A62,'[1]100m'!$A$6:$T$115,13,FALSE)</f>
        <v>Šumperk</v>
      </c>
      <c r="H62" s="8">
        <f>VLOOKUP(A62,'[1]100m'!$A$6:$T$115,14,FALSE)</f>
        <v>21.34</v>
      </c>
      <c r="I62" s="8">
        <f>VLOOKUP(A62,'[1]100m'!$A$6:$T$115,15,FALSE)</f>
        <v>21.49</v>
      </c>
      <c r="J62" s="8">
        <f>VLOOKUP(A62,'[1]100m'!$A$6:$T$115,16,FALSE)</f>
        <v>21.34</v>
      </c>
    </row>
    <row r="63" spans="1:10">
      <c r="A63">
        <v>58</v>
      </c>
      <c r="B63" s="7">
        <f>VLOOKUP(A63,'[1]100m'!$A$6:$T$115,3,FALSE)</f>
        <v>58</v>
      </c>
      <c r="C63" s="7">
        <f>VLOOKUP(A63,'[1]100m'!$A$6:$T$115,5,FALSE)</f>
        <v>30</v>
      </c>
      <c r="D63" s="7" t="str">
        <f>VLOOKUP(A63,'[1]100m'!$A$6:$T$115,7,FALSE)</f>
        <v/>
      </c>
      <c r="E63" s="7">
        <f>VLOOKUP(A63,'[1]100m'!$A$6:$T$115,10,FALSE)</f>
        <v>104</v>
      </c>
      <c r="F63" s="7" t="str">
        <f>VLOOKUP(A63,'[1]100m'!$A$6:$T$115,12,FALSE)</f>
        <v>Ondřej CHALUPA</v>
      </c>
      <c r="G63" s="7" t="str">
        <f>VLOOKUP(A63,'[1]100m'!$A$6:$T$115,13,FALSE)</f>
        <v>Bruntál</v>
      </c>
      <c r="H63" s="8">
        <f>VLOOKUP(A63,'[1]100m'!$A$6:$T$115,14,FALSE)</f>
        <v>21.52</v>
      </c>
      <c r="I63" s="8">
        <f>VLOOKUP(A63,'[1]100m'!$A$6:$T$115,15,FALSE)</f>
        <v>23.15</v>
      </c>
      <c r="J63" s="8">
        <f>VLOOKUP(A63,'[1]100m'!$A$6:$T$115,16,FALSE)</f>
        <v>21.52</v>
      </c>
    </row>
    <row r="64" spans="1:10">
      <c r="A64">
        <v>59</v>
      </c>
      <c r="B64" s="7">
        <f>VLOOKUP(A64,'[1]100m'!$A$6:$T$115,3,FALSE)</f>
        <v>59</v>
      </c>
      <c r="C64" s="7">
        <f>VLOOKUP(A64,'[1]100m'!$A$6:$T$115,5,FALSE)</f>
        <v>31</v>
      </c>
      <c r="D64" s="7" t="str">
        <f>VLOOKUP(A64,'[1]100m'!$A$6:$T$115,7,FALSE)</f>
        <v/>
      </c>
      <c r="E64" s="7">
        <f>VLOOKUP(A64,'[1]100m'!$A$6:$T$115,10,FALSE)</f>
        <v>29</v>
      </c>
      <c r="F64" s="7" t="str">
        <f>VLOOKUP(A64,'[1]100m'!$A$6:$T$115,12,FALSE)</f>
        <v>Jakub CHRENŠŤ</v>
      </c>
      <c r="G64" s="7" t="str">
        <f>VLOOKUP(A64,'[1]100m'!$A$6:$T$115,13,FALSE)</f>
        <v>Frýdek-Místek</v>
      </c>
      <c r="H64" s="8">
        <f>VLOOKUP(A64,'[1]100m'!$A$6:$T$115,14,FALSE)</f>
        <v>21.86</v>
      </c>
      <c r="I64" s="8">
        <f>VLOOKUP(A64,'[1]100m'!$A$6:$T$115,15,FALSE)</f>
        <v>21.73</v>
      </c>
      <c r="J64" s="8">
        <f>VLOOKUP(A64,'[1]100m'!$A$6:$T$115,16,FALSE)</f>
        <v>21.73</v>
      </c>
    </row>
    <row r="65" spans="1:10">
      <c r="A65">
        <v>60</v>
      </c>
      <c r="B65" s="7">
        <f>VLOOKUP(A65,'[1]100m'!$A$6:$T$115,3,FALSE)</f>
        <v>60</v>
      </c>
      <c r="C65" s="7">
        <f>VLOOKUP(A65,'[1]100m'!$A$6:$T$115,5,FALSE)</f>
        <v>32</v>
      </c>
      <c r="D65" s="7" t="str">
        <f>VLOOKUP(A65,'[1]100m'!$A$6:$T$115,7,FALSE)</f>
        <v/>
      </c>
      <c r="E65" s="7">
        <f>VLOOKUP(A65,'[1]100m'!$A$6:$T$115,10,FALSE)</f>
        <v>48</v>
      </c>
      <c r="F65" s="7" t="str">
        <f>VLOOKUP(A65,'[1]100m'!$A$6:$T$115,12,FALSE)</f>
        <v>Lukáš GLABASNIA</v>
      </c>
      <c r="G65" s="7" t="str">
        <f>VLOOKUP(A65,'[1]100m'!$A$6:$T$115,13,FALSE)</f>
        <v>Opava</v>
      </c>
      <c r="H65" s="8">
        <f>VLOOKUP(A65,'[1]100m'!$A$6:$T$115,14,FALSE)</f>
        <v>23.62</v>
      </c>
      <c r="I65" s="8">
        <f>VLOOKUP(A65,'[1]100m'!$A$6:$T$115,15,FALSE)</f>
        <v>21.99</v>
      </c>
      <c r="J65" s="8">
        <f>VLOOKUP(A65,'[1]100m'!$A$6:$T$115,16,FALSE)</f>
        <v>21.99</v>
      </c>
    </row>
    <row r="66" spans="1:10">
      <c r="A66">
        <v>61</v>
      </c>
      <c r="B66" s="7">
        <f>VLOOKUP(A66,'[1]100m'!$A$6:$T$115,3,FALSE)</f>
        <v>61</v>
      </c>
      <c r="C66" s="7">
        <f>VLOOKUP(A66,'[1]100m'!$A$6:$T$115,5,FALSE)</f>
        <v>33</v>
      </c>
      <c r="D66" s="7" t="str">
        <f>VLOOKUP(A66,'[1]100m'!$A$6:$T$115,7,FALSE)</f>
        <v/>
      </c>
      <c r="E66" s="7">
        <f>VLOOKUP(A66,'[1]100m'!$A$6:$T$115,10,FALSE)</f>
        <v>28</v>
      </c>
      <c r="F66" s="7" t="str">
        <f>VLOOKUP(A66,'[1]100m'!$A$6:$T$115,12,FALSE)</f>
        <v>Pavel VONDRÁČEK</v>
      </c>
      <c r="G66" s="7" t="str">
        <f>VLOOKUP(A66,'[1]100m'!$A$6:$T$115,13,FALSE)</f>
        <v>Frýdek-Místek</v>
      </c>
      <c r="H66" s="8">
        <f>VLOOKUP(A66,'[1]100m'!$A$6:$T$115,14,FALSE)</f>
        <v>22.12</v>
      </c>
      <c r="I66" s="8">
        <f>VLOOKUP(A66,'[1]100m'!$A$6:$T$115,15,FALSE)</f>
        <v>24</v>
      </c>
      <c r="J66" s="8">
        <f>VLOOKUP(A66,'[1]100m'!$A$6:$T$115,16,FALSE)</f>
        <v>22.12</v>
      </c>
    </row>
    <row r="67" spans="1:10">
      <c r="A67">
        <v>62</v>
      </c>
      <c r="B67" s="7">
        <f>VLOOKUP(A67,'[1]100m'!$A$6:$T$115,3,FALSE)</f>
        <v>62</v>
      </c>
      <c r="C67" s="7" t="str">
        <f>VLOOKUP(A67,'[1]100m'!$A$6:$T$115,5,FALSE)</f>
        <v/>
      </c>
      <c r="D67" s="7">
        <f>VLOOKUP(A67,'[1]100m'!$A$6:$T$115,7,FALSE)</f>
        <v>29</v>
      </c>
      <c r="E67" s="7">
        <f>VLOOKUP(A67,'[1]100m'!$A$6:$T$115,10,FALSE)</f>
        <v>71</v>
      </c>
      <c r="F67" s="7" t="str">
        <f>VLOOKUP(A67,'[1]100m'!$A$6:$T$115,12,FALSE)</f>
        <v>Jiří TOMÁŠEK</v>
      </c>
      <c r="G67" s="7" t="str">
        <f>VLOOKUP(A67,'[1]100m'!$A$6:$T$115,13,FALSE)</f>
        <v>Šumperk</v>
      </c>
      <c r="H67" s="8">
        <f>VLOOKUP(A67,'[1]100m'!$A$6:$T$115,14,FALSE)</f>
        <v>22.17</v>
      </c>
      <c r="I67" s="8">
        <f>VLOOKUP(A67,'[1]100m'!$A$6:$T$115,15,FALSE)</f>
        <v>22.4</v>
      </c>
      <c r="J67" s="8">
        <f>VLOOKUP(A67,'[1]100m'!$A$6:$T$115,16,FALSE)</f>
        <v>22.17</v>
      </c>
    </row>
    <row r="68" spans="1:10">
      <c r="A68">
        <v>63</v>
      </c>
      <c r="B68" s="7">
        <f>VLOOKUP(A68,'[1]100m'!$A$6:$T$115,3,FALSE)</f>
        <v>63</v>
      </c>
      <c r="C68" s="7">
        <f>VLOOKUP(A68,'[1]100m'!$A$6:$T$115,5,FALSE)</f>
        <v>34</v>
      </c>
      <c r="D68" s="7" t="str">
        <f>VLOOKUP(A68,'[1]100m'!$A$6:$T$115,7,FALSE)</f>
        <v/>
      </c>
      <c r="E68" s="7">
        <f>VLOOKUP(A68,'[1]100m'!$A$6:$T$115,10,FALSE)</f>
        <v>106</v>
      </c>
      <c r="F68" s="7" t="str">
        <f>VLOOKUP(A68,'[1]100m'!$A$6:$T$115,12,FALSE)</f>
        <v>Roman ŠIMEK</v>
      </c>
      <c r="G68" s="7" t="str">
        <f>VLOOKUP(A68,'[1]100m'!$A$6:$T$115,13,FALSE)</f>
        <v>Bruntál</v>
      </c>
      <c r="H68" s="8">
        <f>VLOOKUP(A68,'[1]100m'!$A$6:$T$115,14,FALSE)</f>
        <v>22.3</v>
      </c>
      <c r="I68" s="8">
        <f>VLOOKUP(A68,'[1]100m'!$A$6:$T$115,15,FALSE)</f>
        <v>99.99</v>
      </c>
      <c r="J68" s="8">
        <f>VLOOKUP(A68,'[1]100m'!$A$6:$T$115,16,FALSE)</f>
        <v>22.3</v>
      </c>
    </row>
    <row r="69" spans="1:10">
      <c r="A69">
        <v>64</v>
      </c>
      <c r="B69" s="7">
        <f>VLOOKUP(A69,'[1]100m'!$A$6:$T$115,3,FALSE)</f>
        <v>64</v>
      </c>
      <c r="C69" s="7">
        <f>VLOOKUP(A69,'[1]100m'!$A$6:$T$115,5,FALSE)</f>
        <v>35</v>
      </c>
      <c r="D69" s="7" t="str">
        <f>VLOOKUP(A69,'[1]100m'!$A$6:$T$115,7,FALSE)</f>
        <v/>
      </c>
      <c r="E69" s="7">
        <f>VLOOKUP(A69,'[1]100m'!$A$6:$T$115,10,FALSE)</f>
        <v>27</v>
      </c>
      <c r="F69" s="7" t="str">
        <f>VLOOKUP(A69,'[1]100m'!$A$6:$T$115,12,FALSE)</f>
        <v>Petr URBIŠ</v>
      </c>
      <c r="G69" s="7" t="str">
        <f>VLOOKUP(A69,'[1]100m'!$A$6:$T$115,13,FALSE)</f>
        <v>Frýdek-Místek</v>
      </c>
      <c r="H69" s="8">
        <f>VLOOKUP(A69,'[1]100m'!$A$6:$T$115,14,FALSE)</f>
        <v>22.42</v>
      </c>
      <c r="I69" s="8">
        <f>VLOOKUP(A69,'[1]100m'!$A$6:$T$115,15,FALSE)</f>
        <v>22.64</v>
      </c>
      <c r="J69" s="8">
        <f>VLOOKUP(A69,'[1]100m'!$A$6:$T$115,16,FALSE)</f>
        <v>22.42</v>
      </c>
    </row>
    <row r="70" spans="1:10">
      <c r="A70">
        <v>65</v>
      </c>
      <c r="B70" s="7">
        <f>VLOOKUP(A70,'[1]100m'!$A$6:$T$115,3,FALSE)</f>
        <v>65</v>
      </c>
      <c r="C70" s="7">
        <f>VLOOKUP(A70,'[1]100m'!$A$6:$T$115,5,FALSE)</f>
        <v>36</v>
      </c>
      <c r="D70" s="7" t="str">
        <f>VLOOKUP(A70,'[1]100m'!$A$6:$T$115,7,FALSE)</f>
        <v/>
      </c>
      <c r="E70" s="7">
        <f>VLOOKUP(A70,'[1]100m'!$A$6:$T$115,10,FALSE)</f>
        <v>110</v>
      </c>
      <c r="F70" s="7" t="str">
        <f>VLOOKUP(A70,'[1]100m'!$A$6:$T$115,12,FALSE)</f>
        <v>Jan MICHL-BERNARD</v>
      </c>
      <c r="G70" s="7" t="str">
        <f>VLOOKUP(A70,'[1]100m'!$A$6:$T$115,13,FALSE)</f>
        <v>Bruntál</v>
      </c>
      <c r="H70" s="8">
        <f>VLOOKUP(A70,'[1]100m'!$A$6:$T$115,14,FALSE)</f>
        <v>99.99</v>
      </c>
      <c r="I70" s="8">
        <f>VLOOKUP(A70,'[1]100m'!$A$6:$T$115,15,FALSE)</f>
        <v>22.42</v>
      </c>
      <c r="J70" s="8">
        <f>VLOOKUP(A70,'[1]100m'!$A$6:$T$115,16,FALSE)</f>
        <v>22.42</v>
      </c>
    </row>
    <row r="71" spans="1:10">
      <c r="A71">
        <v>66</v>
      </c>
      <c r="B71" s="7">
        <f>VLOOKUP(A71,'[1]100m'!$A$6:$T$115,3,FALSE)</f>
        <v>66</v>
      </c>
      <c r="C71" s="7">
        <f>VLOOKUP(A71,'[1]100m'!$A$6:$T$115,5,FALSE)</f>
        <v>37</v>
      </c>
      <c r="D71" s="7" t="str">
        <f>VLOOKUP(A71,'[1]100m'!$A$6:$T$115,7,FALSE)</f>
        <v/>
      </c>
      <c r="E71" s="7">
        <f>VLOOKUP(A71,'[1]100m'!$A$6:$T$115,10,FALSE)</f>
        <v>9</v>
      </c>
      <c r="F71" s="7" t="str">
        <f>VLOOKUP(A71,'[1]100m'!$A$6:$T$115,12,FALSE)</f>
        <v>Lubomír ADAM</v>
      </c>
      <c r="G71" s="7" t="str">
        <f>VLOOKUP(A71,'[1]100m'!$A$6:$T$115,13,FALSE)</f>
        <v>Nový Jičín</v>
      </c>
      <c r="H71" s="8">
        <f>VLOOKUP(A71,'[1]100m'!$A$6:$T$115,14,FALSE)</f>
        <v>22.95</v>
      </c>
      <c r="I71" s="8">
        <f>VLOOKUP(A71,'[1]100m'!$A$6:$T$115,15,FALSE)</f>
        <v>99.99</v>
      </c>
      <c r="J71" s="8">
        <f>VLOOKUP(A71,'[1]100m'!$A$6:$T$115,16,FALSE)</f>
        <v>22.95</v>
      </c>
    </row>
    <row r="72" spans="1:10">
      <c r="A72">
        <v>67</v>
      </c>
      <c r="B72" s="7">
        <f>VLOOKUP(A72,'[1]100m'!$A$6:$T$115,3,FALSE)</f>
        <v>67</v>
      </c>
      <c r="C72" s="7">
        <f>VLOOKUP(A72,'[1]100m'!$A$6:$T$115,5,FALSE)</f>
        <v>38</v>
      </c>
      <c r="D72" s="7" t="str">
        <f>VLOOKUP(A72,'[1]100m'!$A$6:$T$115,7,FALSE)</f>
        <v/>
      </c>
      <c r="E72" s="7">
        <f>VLOOKUP(A72,'[1]100m'!$A$6:$T$115,10,FALSE)</f>
        <v>47</v>
      </c>
      <c r="F72" s="7" t="str">
        <f>VLOOKUP(A72,'[1]100m'!$A$6:$T$115,12,FALSE)</f>
        <v>Jiří LEBEDA</v>
      </c>
      <c r="G72" s="7" t="str">
        <f>VLOOKUP(A72,'[1]100m'!$A$6:$T$115,13,FALSE)</f>
        <v>Opava</v>
      </c>
      <c r="H72" s="8">
        <f>VLOOKUP(A72,'[1]100m'!$A$6:$T$115,14,FALSE)</f>
        <v>23.01</v>
      </c>
      <c r="I72" s="8">
        <f>VLOOKUP(A72,'[1]100m'!$A$6:$T$115,15,FALSE)</f>
        <v>99.99</v>
      </c>
      <c r="J72" s="8">
        <f>VLOOKUP(A72,'[1]100m'!$A$6:$T$115,16,FALSE)</f>
        <v>23.01</v>
      </c>
    </row>
    <row r="73" spans="1:10">
      <c r="A73">
        <v>68</v>
      </c>
      <c r="B73" s="7">
        <f>VLOOKUP(A73,'[1]100m'!$A$6:$T$115,3,FALSE)</f>
        <v>68</v>
      </c>
      <c r="C73" s="7">
        <f>VLOOKUP(A73,'[1]100m'!$A$6:$T$115,5,FALSE)</f>
        <v>39</v>
      </c>
      <c r="D73" s="7" t="str">
        <f>VLOOKUP(A73,'[1]100m'!$A$6:$T$115,7,FALSE)</f>
        <v/>
      </c>
      <c r="E73" s="7">
        <f>VLOOKUP(A73,'[1]100m'!$A$6:$T$115,10,FALSE)</f>
        <v>4</v>
      </c>
      <c r="F73" s="7" t="str">
        <f>VLOOKUP(A73,'[1]100m'!$A$6:$T$115,12,FALSE)</f>
        <v>Josef DORČÁK</v>
      </c>
      <c r="G73" s="7" t="str">
        <f>VLOOKUP(A73,'[1]100m'!$A$6:$T$115,13,FALSE)</f>
        <v>Nový Jičín</v>
      </c>
      <c r="H73" s="8">
        <f>VLOOKUP(A73,'[1]100m'!$A$6:$T$115,14,FALSE)</f>
        <v>23.22</v>
      </c>
      <c r="I73" s="8">
        <f>VLOOKUP(A73,'[1]100m'!$A$6:$T$115,15,FALSE)</f>
        <v>23.02</v>
      </c>
      <c r="J73" s="8">
        <f>VLOOKUP(A73,'[1]100m'!$A$6:$T$115,16,FALSE)</f>
        <v>23.02</v>
      </c>
    </row>
    <row r="74" spans="1:10">
      <c r="A74">
        <v>69</v>
      </c>
      <c r="B74" s="7">
        <f>VLOOKUP(A74,'[1]100m'!$A$6:$T$115,3,FALSE)</f>
        <v>69</v>
      </c>
      <c r="C74" s="7">
        <f>VLOOKUP(A74,'[1]100m'!$A$6:$T$115,5,FALSE)</f>
        <v>40</v>
      </c>
      <c r="D74" s="7" t="str">
        <f>VLOOKUP(A74,'[1]100m'!$A$6:$T$115,7,FALSE)</f>
        <v/>
      </c>
      <c r="E74" s="7">
        <f>VLOOKUP(A74,'[1]100m'!$A$6:$T$115,10,FALSE)</f>
        <v>22</v>
      </c>
      <c r="F74" s="7" t="str">
        <f>VLOOKUP(A74,'[1]100m'!$A$6:$T$115,12,FALSE)</f>
        <v>David KRHOVJAK</v>
      </c>
      <c r="G74" s="7" t="str">
        <f>VLOOKUP(A74,'[1]100m'!$A$6:$T$115,13,FALSE)</f>
        <v>Frýdek-Místek</v>
      </c>
      <c r="H74" s="8">
        <f>VLOOKUP(A74,'[1]100m'!$A$6:$T$115,14,FALSE)</f>
        <v>23.16</v>
      </c>
      <c r="I74" s="8">
        <f>VLOOKUP(A74,'[1]100m'!$A$6:$T$115,15,FALSE)</f>
        <v>99.99</v>
      </c>
      <c r="J74" s="8">
        <f>VLOOKUP(A74,'[1]100m'!$A$6:$T$115,16,FALSE)</f>
        <v>23.16</v>
      </c>
    </row>
    <row r="75" spans="1:10">
      <c r="A75">
        <v>70</v>
      </c>
      <c r="B75" s="7">
        <f>VLOOKUP(A75,'[1]100m'!$A$6:$T$115,3,FALSE)</f>
        <v>70</v>
      </c>
      <c r="C75" s="7" t="str">
        <f>VLOOKUP(A75,'[1]100m'!$A$6:$T$115,5,FALSE)</f>
        <v/>
      </c>
      <c r="D75" s="7">
        <f>VLOOKUP(A75,'[1]100m'!$A$6:$T$115,7,FALSE)</f>
        <v>30</v>
      </c>
      <c r="E75" s="7">
        <f>VLOOKUP(A75,'[1]100m'!$A$6:$T$115,10,FALSE)</f>
        <v>31</v>
      </c>
      <c r="F75" s="7" t="str">
        <f>VLOOKUP(A75,'[1]100m'!$A$6:$T$115,12,FALSE)</f>
        <v>Michal KUŽÍLEK</v>
      </c>
      <c r="G75" s="7" t="str">
        <f>VLOOKUP(A75,'[1]100m'!$A$6:$T$115,13,FALSE)</f>
        <v>Jeseník</v>
      </c>
      <c r="H75" s="8">
        <f>VLOOKUP(A75,'[1]100m'!$A$6:$T$115,14,FALSE)</f>
        <v>29.47</v>
      </c>
      <c r="I75" s="8">
        <f>VLOOKUP(A75,'[1]100m'!$A$6:$T$115,15,FALSE)</f>
        <v>23.72</v>
      </c>
      <c r="J75" s="8">
        <f>VLOOKUP(A75,'[1]100m'!$A$6:$T$115,16,FALSE)</f>
        <v>23.72</v>
      </c>
    </row>
    <row r="76" spans="1:10">
      <c r="A76">
        <v>71</v>
      </c>
      <c r="B76" s="7">
        <f>VLOOKUP(A76,'[1]100m'!$A$6:$T$115,3,FALSE)</f>
        <v>71</v>
      </c>
      <c r="C76" s="7">
        <f>VLOOKUP(A76,'[1]100m'!$A$6:$T$115,5,FALSE)</f>
        <v>41</v>
      </c>
      <c r="D76" s="7" t="str">
        <f>VLOOKUP(A76,'[1]100m'!$A$6:$T$115,7,FALSE)</f>
        <v/>
      </c>
      <c r="E76" s="7">
        <f>VLOOKUP(A76,'[1]100m'!$A$6:$T$115,10,FALSE)</f>
        <v>42</v>
      </c>
      <c r="F76" s="7" t="str">
        <f>VLOOKUP(A76,'[1]100m'!$A$6:$T$115,12,FALSE)</f>
        <v>Daniel KUREK</v>
      </c>
      <c r="G76" s="7" t="str">
        <f>VLOOKUP(A76,'[1]100m'!$A$6:$T$115,13,FALSE)</f>
        <v>Opava</v>
      </c>
      <c r="H76" s="8">
        <f>VLOOKUP(A76,'[1]100m'!$A$6:$T$115,14,FALSE)</f>
        <v>23.96</v>
      </c>
      <c r="I76" s="8">
        <f>VLOOKUP(A76,'[1]100m'!$A$6:$T$115,15,FALSE)</f>
        <v>99.99</v>
      </c>
      <c r="J76" s="8">
        <f>VLOOKUP(A76,'[1]100m'!$A$6:$T$115,16,FALSE)</f>
        <v>23.96</v>
      </c>
    </row>
    <row r="77" spans="1:10">
      <c r="A77">
        <v>72</v>
      </c>
      <c r="B77" s="7">
        <f>VLOOKUP(A77,'[1]100m'!$A$6:$T$115,3,FALSE)</f>
        <v>72</v>
      </c>
      <c r="C77" s="7" t="str">
        <f>VLOOKUP(A77,'[1]100m'!$A$6:$T$115,5,FALSE)</f>
        <v/>
      </c>
      <c r="D77" s="7">
        <f>VLOOKUP(A77,'[1]100m'!$A$6:$T$115,7,FALSE)</f>
        <v>31</v>
      </c>
      <c r="E77" s="7">
        <f>VLOOKUP(A77,'[1]100m'!$A$6:$T$115,10,FALSE)</f>
        <v>16</v>
      </c>
      <c r="F77" s="7" t="str">
        <f>VLOOKUP(A77,'[1]100m'!$A$6:$T$115,12,FALSE)</f>
        <v>Jakub DOLEČEK</v>
      </c>
      <c r="G77" s="7" t="str">
        <f>VLOOKUP(A77,'[1]100m'!$A$6:$T$115,13,FALSE)</f>
        <v>Prostějov</v>
      </c>
      <c r="H77" s="8">
        <f>VLOOKUP(A77,'[1]100m'!$A$6:$T$115,14,FALSE)</f>
        <v>24.59</v>
      </c>
      <c r="I77" s="8">
        <f>VLOOKUP(A77,'[1]100m'!$A$6:$T$115,15,FALSE)</f>
        <v>99.99</v>
      </c>
      <c r="J77" s="8">
        <f>VLOOKUP(A77,'[1]100m'!$A$6:$T$115,16,FALSE)</f>
        <v>24.59</v>
      </c>
    </row>
    <row r="78" spans="1:10">
      <c r="A78">
        <v>73</v>
      </c>
      <c r="B78" s="7">
        <f>VLOOKUP(A78,'[1]100m'!$A$6:$T$115,3,FALSE)</f>
        <v>73</v>
      </c>
      <c r="C78" s="7" t="str">
        <f>VLOOKUP(A78,'[1]100m'!$A$6:$T$115,5,FALSE)</f>
        <v/>
      </c>
      <c r="D78" s="7">
        <f>VLOOKUP(A78,'[1]100m'!$A$6:$T$115,7,FALSE)</f>
        <v>32</v>
      </c>
      <c r="E78" s="7">
        <f>VLOOKUP(A78,'[1]100m'!$A$6:$T$115,10,FALSE)</f>
        <v>17</v>
      </c>
      <c r="F78" s="7" t="str">
        <f>VLOOKUP(A78,'[1]100m'!$A$6:$T$115,12,FALSE)</f>
        <v>Lukáš HAVELKA</v>
      </c>
      <c r="G78" s="7" t="str">
        <f>VLOOKUP(A78,'[1]100m'!$A$6:$T$115,13,FALSE)</f>
        <v>Prostějov</v>
      </c>
      <c r="H78" s="8">
        <f>VLOOKUP(A78,'[1]100m'!$A$6:$T$115,14,FALSE)</f>
        <v>25.1</v>
      </c>
      <c r="I78" s="8">
        <f>VLOOKUP(A78,'[1]100m'!$A$6:$T$115,15,FALSE)</f>
        <v>99.99</v>
      </c>
      <c r="J78" s="8">
        <f>VLOOKUP(A78,'[1]100m'!$A$6:$T$115,16,FALSE)</f>
        <v>25.1</v>
      </c>
    </row>
    <row r="79" spans="1:10">
      <c r="A79">
        <v>74</v>
      </c>
      <c r="B79" s="7">
        <f>VLOOKUP(A79,'[1]100m'!$A$6:$T$115,3,FALSE)</f>
        <v>74</v>
      </c>
      <c r="C79" s="7" t="str">
        <f>VLOOKUP(A79,'[1]100m'!$A$6:$T$115,5,FALSE)</f>
        <v/>
      </c>
      <c r="D79" s="7">
        <f>VLOOKUP(A79,'[1]100m'!$A$6:$T$115,7,FALSE)</f>
        <v>33</v>
      </c>
      <c r="E79" s="7">
        <f>VLOOKUP(A79,'[1]100m'!$A$6:$T$115,10,FALSE)</f>
        <v>33</v>
      </c>
      <c r="F79" s="7" t="str">
        <f>VLOOKUP(A79,'[1]100m'!$A$6:$T$115,12,FALSE)</f>
        <v>Jan HOŠKO</v>
      </c>
      <c r="G79" s="7" t="str">
        <f>VLOOKUP(A79,'[1]100m'!$A$6:$T$115,13,FALSE)</f>
        <v>Jeseník</v>
      </c>
      <c r="H79" s="8">
        <f>VLOOKUP(A79,'[1]100m'!$A$6:$T$115,14,FALSE)</f>
        <v>27.87</v>
      </c>
      <c r="I79" s="8">
        <f>VLOOKUP(A79,'[1]100m'!$A$6:$T$115,15,FALSE)</f>
        <v>25.49</v>
      </c>
      <c r="J79" s="8">
        <f>VLOOKUP(A79,'[1]100m'!$A$6:$T$115,16,FALSE)</f>
        <v>25.49</v>
      </c>
    </row>
    <row r="80" spans="1:10">
      <c r="A80">
        <v>75</v>
      </c>
      <c r="B80" s="7">
        <f>VLOOKUP(A80,'[1]100m'!$A$6:$T$115,3,FALSE)</f>
        <v>75</v>
      </c>
      <c r="C80" s="7" t="str">
        <f>VLOOKUP(A80,'[1]100m'!$A$6:$T$115,5,FALSE)</f>
        <v/>
      </c>
      <c r="D80" s="7">
        <f>VLOOKUP(A80,'[1]100m'!$A$6:$T$115,7,FALSE)</f>
        <v>34</v>
      </c>
      <c r="E80" s="7">
        <f>VLOOKUP(A80,'[1]100m'!$A$6:$T$115,10,FALSE)</f>
        <v>34</v>
      </c>
      <c r="F80" s="7" t="str">
        <f>VLOOKUP(A80,'[1]100m'!$A$6:$T$115,12,FALSE)</f>
        <v>Martin DISTLER</v>
      </c>
      <c r="G80" s="7" t="str">
        <f>VLOOKUP(A80,'[1]100m'!$A$6:$T$115,13,FALSE)</f>
        <v>Jeseník</v>
      </c>
      <c r="H80" s="8">
        <f>VLOOKUP(A80,'[1]100m'!$A$6:$T$115,14,FALSE)</f>
        <v>25.61</v>
      </c>
      <c r="I80" s="8">
        <f>VLOOKUP(A80,'[1]100m'!$A$6:$T$115,15,FALSE)</f>
        <v>99.99</v>
      </c>
      <c r="J80" s="8">
        <f>VLOOKUP(A80,'[1]100m'!$A$6:$T$115,16,FALSE)</f>
        <v>25.61</v>
      </c>
    </row>
    <row r="81" spans="1:10">
      <c r="A81">
        <v>76</v>
      </c>
      <c r="B81" s="7">
        <f>VLOOKUP(A81,'[1]100m'!$A$6:$T$115,3,FALSE)</f>
        <v>76</v>
      </c>
      <c r="C81" s="7" t="str">
        <f>VLOOKUP(A81,'[1]100m'!$A$6:$T$115,5,FALSE)</f>
        <v/>
      </c>
      <c r="D81" s="7">
        <f>VLOOKUP(A81,'[1]100m'!$A$6:$T$115,7,FALSE)</f>
        <v>35</v>
      </c>
      <c r="E81" s="7">
        <f>VLOOKUP(A81,'[1]100m'!$A$6:$T$115,10,FALSE)</f>
        <v>38</v>
      </c>
      <c r="F81" s="7" t="str">
        <f>VLOOKUP(A81,'[1]100m'!$A$6:$T$115,12,FALSE)</f>
        <v>Martin SUROVÝCH</v>
      </c>
      <c r="G81" s="7" t="str">
        <f>VLOOKUP(A81,'[1]100m'!$A$6:$T$115,13,FALSE)</f>
        <v>Jeseník</v>
      </c>
      <c r="H81" s="8">
        <f>VLOOKUP(A81,'[1]100m'!$A$6:$T$115,14,FALSE)</f>
        <v>99.99</v>
      </c>
      <c r="I81" s="8">
        <f>VLOOKUP(A81,'[1]100m'!$A$6:$T$115,15,FALSE)</f>
        <v>26.02</v>
      </c>
      <c r="J81" s="8">
        <f>VLOOKUP(A81,'[1]100m'!$A$6:$T$115,16,FALSE)</f>
        <v>26.02</v>
      </c>
    </row>
    <row r="82" spans="1:10">
      <c r="A82">
        <v>77</v>
      </c>
      <c r="B82" s="7">
        <f>VLOOKUP(A82,'[1]100m'!$A$6:$T$115,3,FALSE)</f>
        <v>77</v>
      </c>
      <c r="C82" s="7">
        <f>VLOOKUP(A82,'[1]100m'!$A$6:$T$115,5,FALSE)</f>
        <v>42</v>
      </c>
      <c r="D82" s="7" t="str">
        <f>VLOOKUP(A82,'[1]100m'!$A$6:$T$115,7,FALSE)</f>
        <v/>
      </c>
      <c r="E82" s="7">
        <f>VLOOKUP(A82,'[1]100m'!$A$6:$T$115,10,FALSE)</f>
        <v>105</v>
      </c>
      <c r="F82" s="7" t="str">
        <f>VLOOKUP(A82,'[1]100m'!$A$6:$T$115,12,FALSE)</f>
        <v>Tomáš BOXAN</v>
      </c>
      <c r="G82" s="7" t="str">
        <f>VLOOKUP(A82,'[1]100m'!$A$6:$T$115,13,FALSE)</f>
        <v>Bruntál</v>
      </c>
      <c r="H82" s="8">
        <f>VLOOKUP(A82,'[1]100m'!$A$6:$T$115,14,FALSE)</f>
        <v>26.03</v>
      </c>
      <c r="I82" s="8">
        <f>VLOOKUP(A82,'[1]100m'!$A$6:$T$115,15,FALSE)</f>
        <v>99.99</v>
      </c>
      <c r="J82" s="8">
        <f>VLOOKUP(A82,'[1]100m'!$A$6:$T$115,16,FALSE)</f>
        <v>26.03</v>
      </c>
    </row>
    <row r="83" spans="1:10">
      <c r="A83">
        <v>78</v>
      </c>
      <c r="B83" s="7">
        <f>VLOOKUP(A83,'[1]100m'!$A$6:$T$115,3,FALSE)</f>
        <v>78</v>
      </c>
      <c r="C83" s="7">
        <f>VLOOKUP(A83,'[1]100m'!$A$6:$T$115,5,FALSE)</f>
        <v>43</v>
      </c>
      <c r="D83" s="7" t="str">
        <f>VLOOKUP(A83,'[1]100m'!$A$6:$T$115,7,FALSE)</f>
        <v/>
      </c>
      <c r="E83" s="7">
        <f>VLOOKUP(A83,'[1]100m'!$A$6:$T$115,10,FALSE)</f>
        <v>43</v>
      </c>
      <c r="F83" s="7" t="str">
        <f>VLOOKUP(A83,'[1]100m'!$A$6:$T$115,12,FALSE)</f>
        <v>Jiří VANĚK</v>
      </c>
      <c r="G83" s="7" t="str">
        <f>VLOOKUP(A83,'[1]100m'!$A$6:$T$115,13,FALSE)</f>
        <v>Opava</v>
      </c>
      <c r="H83" s="8">
        <f>VLOOKUP(A83,'[1]100m'!$A$6:$T$115,14,FALSE)</f>
        <v>35.979999999999997</v>
      </c>
      <c r="I83" s="8">
        <f>VLOOKUP(A83,'[1]100m'!$A$6:$T$115,15,FALSE)</f>
        <v>27.4</v>
      </c>
      <c r="J83" s="8">
        <f>VLOOKUP(A83,'[1]100m'!$A$6:$T$115,16,FALSE)</f>
        <v>27.4</v>
      </c>
    </row>
    <row r="84" spans="1:10">
      <c r="A84">
        <v>79</v>
      </c>
      <c r="B84" s="7">
        <f>VLOOKUP(A84,'[1]100m'!$A$6:$T$115,3,FALSE)</f>
        <v>79</v>
      </c>
      <c r="C84" s="7" t="str">
        <f>VLOOKUP(A84,'[1]100m'!$A$6:$T$115,5,FALSE)</f>
        <v/>
      </c>
      <c r="D84" s="7">
        <f>VLOOKUP(A84,'[1]100m'!$A$6:$T$115,7,FALSE)</f>
        <v>36</v>
      </c>
      <c r="E84" s="7">
        <f>VLOOKUP(A84,'[1]100m'!$A$6:$T$115,10,FALSE)</f>
        <v>20</v>
      </c>
      <c r="F84" s="7" t="str">
        <f>VLOOKUP(A84,'[1]100m'!$A$6:$T$115,12,FALSE)</f>
        <v>Petr OŠLEJŠEK</v>
      </c>
      <c r="G84" s="7" t="str">
        <f>VLOOKUP(A84,'[1]100m'!$A$6:$T$115,13,FALSE)</f>
        <v>Prostějov</v>
      </c>
      <c r="H84" s="8">
        <f>VLOOKUP(A84,'[1]100m'!$A$6:$T$115,14,FALSE)</f>
        <v>47.6</v>
      </c>
      <c r="I84" s="8">
        <f>VLOOKUP(A84,'[1]100m'!$A$6:$T$115,15,FALSE)</f>
        <v>99.99</v>
      </c>
      <c r="J84" s="8">
        <f>VLOOKUP(A84,'[1]100m'!$A$6:$T$115,16,FALSE)</f>
        <v>47.6</v>
      </c>
    </row>
    <row r="85" spans="1:10" hidden="1">
      <c r="A85">
        <v>80</v>
      </c>
      <c r="B85" s="7">
        <f>VLOOKUP(A85,'[1]100m'!$A$6:$T$115,3,FALSE)</f>
        <v>110</v>
      </c>
      <c r="C85" s="7">
        <f>VLOOKUP(A85,'[1]100m'!$A$6:$T$115,5,FALSE)</f>
        <v>44</v>
      </c>
      <c r="D85" s="7" t="str">
        <f>VLOOKUP(A85,'[1]100m'!$A$6:$T$115,7,FALSE)</f>
        <v/>
      </c>
      <c r="E85" s="7">
        <f>VLOOKUP(A85,'[1]100m'!$A$6:$T$115,10,FALSE)</f>
        <v>5</v>
      </c>
      <c r="F85" s="7" t="str">
        <f>VLOOKUP(A85,'[1]100m'!$A$6:$T$115,12,FALSE)</f>
        <v>Lukáš JELŠÍK</v>
      </c>
      <c r="G85" s="7" t="str">
        <f>VLOOKUP(A85,'[1]100m'!$A$6:$T$115,13,FALSE)</f>
        <v>Nový Jičín</v>
      </c>
      <c r="H85" s="8">
        <f>VLOOKUP(A85,'[1]100m'!$A$6:$T$115,14,FALSE)</f>
        <v>99.99</v>
      </c>
      <c r="I85" s="8">
        <f>VLOOKUP(A85,'[1]100m'!$A$6:$T$115,15,FALSE)</f>
        <v>99.99</v>
      </c>
      <c r="J85" s="8">
        <f>VLOOKUP(A85,'[1]100m'!$A$6:$T$115,16,FALSE)</f>
        <v>99.99</v>
      </c>
    </row>
    <row r="86" spans="1:10" hidden="1">
      <c r="A86">
        <v>81</v>
      </c>
      <c r="B86" s="7">
        <f>VLOOKUP(A86,'[1]100m'!$A$6:$T$115,3,FALSE)</f>
        <v>110</v>
      </c>
      <c r="C86" s="7">
        <f>VLOOKUP(A86,'[1]100m'!$A$6:$T$115,5,FALSE)</f>
        <v>44</v>
      </c>
      <c r="D86" s="7" t="str">
        <f>VLOOKUP(A86,'[1]100m'!$A$6:$T$115,7,FALSE)</f>
        <v/>
      </c>
      <c r="E86" s="7">
        <f>VLOOKUP(A86,'[1]100m'!$A$6:$T$115,10,FALSE)</f>
        <v>6</v>
      </c>
      <c r="F86" s="7" t="str">
        <f>VLOOKUP(A86,'[1]100m'!$A$6:$T$115,12,FALSE)</f>
        <v>Petr FIURÁŠEK</v>
      </c>
      <c r="G86" s="7" t="str">
        <f>VLOOKUP(A86,'[1]100m'!$A$6:$T$115,13,FALSE)</f>
        <v>Nový Jičín</v>
      </c>
      <c r="H86" s="8">
        <f>VLOOKUP(A86,'[1]100m'!$A$6:$T$115,14,FALSE)</f>
        <v>99.99</v>
      </c>
      <c r="I86" s="8">
        <f>VLOOKUP(A86,'[1]100m'!$A$6:$T$115,15,FALSE)</f>
        <v>99.99</v>
      </c>
      <c r="J86" s="8">
        <f>VLOOKUP(A86,'[1]100m'!$A$6:$T$115,16,FALSE)</f>
        <v>99.99</v>
      </c>
    </row>
    <row r="87" spans="1:10" hidden="1">
      <c r="A87">
        <v>82</v>
      </c>
      <c r="B87" s="7">
        <f>VLOOKUP(A87,'[1]100m'!$A$6:$T$115,3,FALSE)</f>
        <v>110</v>
      </c>
      <c r="C87" s="7">
        <f>VLOOKUP(A87,'[1]100m'!$A$6:$T$115,5,FALSE)</f>
        <v>44</v>
      </c>
      <c r="D87" s="7" t="str">
        <f>VLOOKUP(A87,'[1]100m'!$A$6:$T$115,7,FALSE)</f>
        <v/>
      </c>
      <c r="E87" s="7">
        <f>VLOOKUP(A87,'[1]100m'!$A$6:$T$115,10,FALSE)</f>
        <v>10</v>
      </c>
      <c r="F87" s="7" t="str">
        <f>VLOOKUP(A87,'[1]100m'!$A$6:$T$115,12,FALSE)</f>
        <v>Tomáš VICHTA</v>
      </c>
      <c r="G87" s="7" t="str">
        <f>VLOOKUP(A87,'[1]100m'!$A$6:$T$115,13,FALSE)</f>
        <v>Nový Jičín</v>
      </c>
      <c r="H87" s="8">
        <f>VLOOKUP(A87,'[1]100m'!$A$6:$T$115,14,FALSE)</f>
        <v>99.99</v>
      </c>
      <c r="I87" s="8">
        <f>VLOOKUP(A87,'[1]100m'!$A$6:$T$115,15,FALSE)</f>
        <v>99.99</v>
      </c>
      <c r="J87" s="8">
        <f>VLOOKUP(A87,'[1]100m'!$A$6:$T$115,16,FALSE)</f>
        <v>99.99</v>
      </c>
    </row>
    <row r="88" spans="1:10" hidden="1">
      <c r="A88">
        <v>83</v>
      </c>
      <c r="B88" s="7">
        <f>VLOOKUP(A88,'[1]100m'!$A$6:$T$115,3,FALSE)</f>
        <v>110</v>
      </c>
      <c r="C88" s="7" t="str">
        <f>VLOOKUP(A88,'[1]100m'!$A$6:$T$115,5,FALSE)</f>
        <v/>
      </c>
      <c r="D88" s="7">
        <f>VLOOKUP(A88,'[1]100m'!$A$6:$T$115,7,FALSE)</f>
        <v>37</v>
      </c>
      <c r="E88" s="7">
        <f>VLOOKUP(A88,'[1]100m'!$A$6:$T$115,10,FALSE)</f>
        <v>14</v>
      </c>
      <c r="F88" s="7" t="str">
        <f>VLOOKUP(A88,'[1]100m'!$A$6:$T$115,12,FALSE)</f>
        <v>Robert JURÁK</v>
      </c>
      <c r="G88" s="7" t="str">
        <f>VLOOKUP(A88,'[1]100m'!$A$6:$T$115,13,FALSE)</f>
        <v>Prostějov</v>
      </c>
      <c r="H88" s="8">
        <f>VLOOKUP(A88,'[1]100m'!$A$6:$T$115,14,FALSE)</f>
        <v>99.99</v>
      </c>
      <c r="I88" s="8">
        <f>VLOOKUP(A88,'[1]100m'!$A$6:$T$115,15,FALSE)</f>
        <v>99.99</v>
      </c>
      <c r="J88" s="8">
        <f>VLOOKUP(A88,'[1]100m'!$A$6:$T$115,16,FALSE)</f>
        <v>99.99</v>
      </c>
    </row>
    <row r="89" spans="1:10" hidden="1">
      <c r="A89">
        <v>84</v>
      </c>
      <c r="B89" s="7">
        <f>VLOOKUP(A89,'[1]100m'!$A$6:$T$115,3,FALSE)</f>
        <v>110</v>
      </c>
      <c r="C89" s="7" t="str">
        <f>VLOOKUP(A89,'[1]100m'!$A$6:$T$115,5,FALSE)</f>
        <v/>
      </c>
      <c r="D89" s="7">
        <f>VLOOKUP(A89,'[1]100m'!$A$6:$T$115,7,FALSE)</f>
        <v>37</v>
      </c>
      <c r="E89" s="7">
        <f>VLOOKUP(A89,'[1]100m'!$A$6:$T$115,10,FALSE)</f>
        <v>19</v>
      </c>
      <c r="F89" s="7" t="str">
        <f>VLOOKUP(A89,'[1]100m'!$A$6:$T$115,12,FALSE)</f>
        <v>Radim LUKÁŠ</v>
      </c>
      <c r="G89" s="7" t="str">
        <f>VLOOKUP(A89,'[1]100m'!$A$6:$T$115,13,FALSE)</f>
        <v>Prostějov</v>
      </c>
      <c r="H89" s="8">
        <f>VLOOKUP(A89,'[1]100m'!$A$6:$T$115,14,FALSE)</f>
        <v>99.99</v>
      </c>
      <c r="I89" s="8">
        <f>VLOOKUP(A89,'[1]100m'!$A$6:$T$115,15,FALSE)</f>
        <v>99.99</v>
      </c>
      <c r="J89" s="8">
        <f>VLOOKUP(A89,'[1]100m'!$A$6:$T$115,16,FALSE)</f>
        <v>99.99</v>
      </c>
    </row>
    <row r="90" spans="1:10" hidden="1">
      <c r="A90">
        <v>85</v>
      </c>
      <c r="B90" s="7">
        <f>VLOOKUP(A90,'[1]100m'!$A$6:$T$115,3,FALSE)</f>
        <v>110</v>
      </c>
      <c r="C90" s="7">
        <f>VLOOKUP(A90,'[1]100m'!$A$6:$T$115,5,FALSE)</f>
        <v>44</v>
      </c>
      <c r="D90" s="7" t="str">
        <f>VLOOKUP(A90,'[1]100m'!$A$6:$T$115,7,FALSE)</f>
        <v/>
      </c>
      <c r="E90" s="7">
        <f>VLOOKUP(A90,'[1]100m'!$A$6:$T$115,10,FALSE)</f>
        <v>24</v>
      </c>
      <c r="F90" s="7" t="str">
        <f>VLOOKUP(A90,'[1]100m'!$A$6:$T$115,12,FALSE)</f>
        <v>Radek BOCEK</v>
      </c>
      <c r="G90" s="7" t="str">
        <f>VLOOKUP(A90,'[1]100m'!$A$6:$T$115,13,FALSE)</f>
        <v>Frýdek-Místek</v>
      </c>
      <c r="H90" s="8">
        <f>VLOOKUP(A90,'[1]100m'!$A$6:$T$115,14,FALSE)</f>
        <v>99.99</v>
      </c>
      <c r="I90" s="8">
        <f>VLOOKUP(A90,'[1]100m'!$A$6:$T$115,15,FALSE)</f>
        <v>99.99</v>
      </c>
      <c r="J90" s="8">
        <f>VLOOKUP(A90,'[1]100m'!$A$6:$T$115,16,FALSE)</f>
        <v>99.99</v>
      </c>
    </row>
    <row r="91" spans="1:10" hidden="1">
      <c r="A91">
        <v>86</v>
      </c>
      <c r="B91" s="7">
        <f>VLOOKUP(A91,'[1]100m'!$A$6:$T$115,3,FALSE)</f>
        <v>110</v>
      </c>
      <c r="C91" s="7">
        <f>VLOOKUP(A91,'[1]100m'!$A$6:$T$115,5,FALSE)</f>
        <v>44</v>
      </c>
      <c r="D91" s="7" t="str">
        <f>VLOOKUP(A91,'[1]100m'!$A$6:$T$115,7,FALSE)</f>
        <v/>
      </c>
      <c r="E91" s="7">
        <f>VLOOKUP(A91,'[1]100m'!$A$6:$T$115,10,FALSE)</f>
        <v>25</v>
      </c>
      <c r="F91" s="7" t="str">
        <f>VLOOKUP(A91,'[1]100m'!$A$6:$T$115,12,FALSE)</f>
        <v>Patrik KAROL</v>
      </c>
      <c r="G91" s="7" t="str">
        <f>VLOOKUP(A91,'[1]100m'!$A$6:$T$115,13,FALSE)</f>
        <v>Frýdek-Místek</v>
      </c>
      <c r="H91" s="8">
        <f>VLOOKUP(A91,'[1]100m'!$A$6:$T$115,14,FALSE)</f>
        <v>99.99</v>
      </c>
      <c r="I91" s="8">
        <f>VLOOKUP(A91,'[1]100m'!$A$6:$T$115,15,FALSE)</f>
        <v>99.99</v>
      </c>
      <c r="J91" s="8">
        <f>VLOOKUP(A91,'[1]100m'!$A$6:$T$115,16,FALSE)</f>
        <v>99.99</v>
      </c>
    </row>
    <row r="92" spans="1:10" hidden="1">
      <c r="A92">
        <v>87</v>
      </c>
      <c r="B92" s="7">
        <f>VLOOKUP(A92,'[1]100m'!$A$6:$T$115,3,FALSE)</f>
        <v>110</v>
      </c>
      <c r="C92" s="7">
        <f>VLOOKUP(A92,'[1]100m'!$A$6:$T$115,5,FALSE)</f>
        <v>44</v>
      </c>
      <c r="D92" s="7" t="str">
        <f>VLOOKUP(A92,'[1]100m'!$A$6:$T$115,7,FALSE)</f>
        <v/>
      </c>
      <c r="E92" s="7">
        <f>VLOOKUP(A92,'[1]100m'!$A$6:$T$115,10,FALSE)</f>
        <v>30</v>
      </c>
      <c r="F92" s="7" t="str">
        <f>VLOOKUP(A92,'[1]100m'!$A$6:$T$115,12,FALSE)</f>
        <v>neobsazen</v>
      </c>
      <c r="G92" s="7" t="str">
        <f>VLOOKUP(A92,'[1]100m'!$A$6:$T$115,13,FALSE)</f>
        <v>Frýdek-Místek</v>
      </c>
      <c r="H92" s="8">
        <f>VLOOKUP(A92,'[1]100m'!$A$6:$T$115,14,FALSE)</f>
        <v>99.99</v>
      </c>
      <c r="I92" s="8">
        <f>VLOOKUP(A92,'[1]100m'!$A$6:$T$115,15,FALSE)</f>
        <v>99.99</v>
      </c>
      <c r="J92" s="8">
        <f>VLOOKUP(A92,'[1]100m'!$A$6:$T$115,16,FALSE)</f>
        <v>99.99</v>
      </c>
    </row>
    <row r="93" spans="1:10" hidden="1">
      <c r="A93">
        <v>88</v>
      </c>
      <c r="B93" s="7">
        <f>VLOOKUP(A93,'[1]100m'!$A$6:$T$115,3,FALSE)</f>
        <v>110</v>
      </c>
      <c r="C93" s="7" t="str">
        <f>VLOOKUP(A93,'[1]100m'!$A$6:$T$115,5,FALSE)</f>
        <v/>
      </c>
      <c r="D93" s="7">
        <f>VLOOKUP(A93,'[1]100m'!$A$6:$T$115,7,FALSE)</f>
        <v>37</v>
      </c>
      <c r="E93" s="7">
        <f>VLOOKUP(A93,'[1]100m'!$A$6:$T$115,10,FALSE)</f>
        <v>36</v>
      </c>
      <c r="F93" s="7" t="str">
        <f>VLOOKUP(A93,'[1]100m'!$A$6:$T$115,12,FALSE)</f>
        <v>Aleš JURČÁK</v>
      </c>
      <c r="G93" s="7" t="str">
        <f>VLOOKUP(A93,'[1]100m'!$A$6:$T$115,13,FALSE)</f>
        <v>Jeseník</v>
      </c>
      <c r="H93" s="8">
        <f>VLOOKUP(A93,'[1]100m'!$A$6:$T$115,14,FALSE)</f>
        <v>99.99</v>
      </c>
      <c r="I93" s="8">
        <f>VLOOKUP(A93,'[1]100m'!$A$6:$T$115,15,FALSE)</f>
        <v>99.99</v>
      </c>
      <c r="J93" s="8">
        <f>VLOOKUP(A93,'[1]100m'!$A$6:$T$115,16,FALSE)</f>
        <v>99.99</v>
      </c>
    </row>
    <row r="94" spans="1:10" hidden="1">
      <c r="A94">
        <v>89</v>
      </c>
      <c r="B94" s="7">
        <f>VLOOKUP(A94,'[1]100m'!$A$6:$T$115,3,FALSE)</f>
        <v>110</v>
      </c>
      <c r="C94" s="7" t="str">
        <f>VLOOKUP(A94,'[1]100m'!$A$6:$T$115,5,FALSE)</f>
        <v/>
      </c>
      <c r="D94" s="7">
        <f>VLOOKUP(A94,'[1]100m'!$A$6:$T$115,7,FALSE)</f>
        <v>37</v>
      </c>
      <c r="E94" s="7">
        <f>VLOOKUP(A94,'[1]100m'!$A$6:$T$115,10,FALSE)</f>
        <v>39</v>
      </c>
      <c r="F94" s="7" t="str">
        <f>VLOOKUP(A94,'[1]100m'!$A$6:$T$115,12,FALSE)</f>
        <v>Martin TONHAUSER</v>
      </c>
      <c r="G94" s="7" t="str">
        <f>VLOOKUP(A94,'[1]100m'!$A$6:$T$115,13,FALSE)</f>
        <v>Jeseník</v>
      </c>
      <c r="H94" s="8">
        <f>VLOOKUP(A94,'[1]100m'!$A$6:$T$115,14,FALSE)</f>
        <v>99.99</v>
      </c>
      <c r="I94" s="8">
        <f>VLOOKUP(A94,'[1]100m'!$A$6:$T$115,15,FALSE)</f>
        <v>99.99</v>
      </c>
      <c r="J94" s="8">
        <f>VLOOKUP(A94,'[1]100m'!$A$6:$T$115,16,FALSE)</f>
        <v>99.99</v>
      </c>
    </row>
    <row r="95" spans="1:10" hidden="1">
      <c r="A95">
        <v>90</v>
      </c>
      <c r="B95" s="7">
        <f>VLOOKUP(A95,'[1]100m'!$A$6:$T$115,3,FALSE)</f>
        <v>110</v>
      </c>
      <c r="C95" s="7" t="str">
        <f>VLOOKUP(A95,'[1]100m'!$A$6:$T$115,5,FALSE)</f>
        <v/>
      </c>
      <c r="D95" s="7">
        <f>VLOOKUP(A95,'[1]100m'!$A$6:$T$115,7,FALSE)</f>
        <v>37</v>
      </c>
      <c r="E95" s="7">
        <f>VLOOKUP(A95,'[1]100m'!$A$6:$T$115,10,FALSE)</f>
        <v>40</v>
      </c>
      <c r="F95" s="7" t="str">
        <f>VLOOKUP(A95,'[1]100m'!$A$6:$T$115,12,FALSE)</f>
        <v>neobsazen</v>
      </c>
      <c r="G95" s="7" t="str">
        <f>VLOOKUP(A95,'[1]100m'!$A$6:$T$115,13,FALSE)</f>
        <v>Jeseník</v>
      </c>
      <c r="H95" s="8">
        <f>VLOOKUP(A95,'[1]100m'!$A$6:$T$115,14,FALSE)</f>
        <v>99.99</v>
      </c>
      <c r="I95" s="8">
        <f>VLOOKUP(A95,'[1]100m'!$A$6:$T$115,15,FALSE)</f>
        <v>99.99</v>
      </c>
      <c r="J95" s="8">
        <f>VLOOKUP(A95,'[1]100m'!$A$6:$T$115,16,FALSE)</f>
        <v>99.99</v>
      </c>
    </row>
    <row r="96" spans="1:10" hidden="1">
      <c r="A96">
        <v>91</v>
      </c>
      <c r="B96" s="7">
        <f>VLOOKUP(A96,'[1]100m'!$A$6:$T$115,3,FALSE)</f>
        <v>110</v>
      </c>
      <c r="C96" s="7">
        <f>VLOOKUP(A96,'[1]100m'!$A$6:$T$115,5,FALSE)</f>
        <v>44</v>
      </c>
      <c r="D96" s="7" t="str">
        <f>VLOOKUP(A96,'[1]100m'!$A$6:$T$115,7,FALSE)</f>
        <v/>
      </c>
      <c r="E96" s="7">
        <f>VLOOKUP(A96,'[1]100m'!$A$6:$T$115,10,FALSE)</f>
        <v>45</v>
      </c>
      <c r="F96" s="7" t="str">
        <f>VLOOKUP(A96,'[1]100m'!$A$6:$T$115,12,FALSE)</f>
        <v>neobsazen</v>
      </c>
      <c r="G96" s="7" t="str">
        <f>VLOOKUP(A96,'[1]100m'!$A$6:$T$115,13,FALSE)</f>
        <v>Opava</v>
      </c>
      <c r="H96" s="8">
        <f>VLOOKUP(A96,'[1]100m'!$A$6:$T$115,14,FALSE)</f>
        <v>99.99</v>
      </c>
      <c r="I96" s="8">
        <f>VLOOKUP(A96,'[1]100m'!$A$6:$T$115,15,FALSE)</f>
        <v>99.99</v>
      </c>
      <c r="J96" s="8">
        <f>VLOOKUP(A96,'[1]100m'!$A$6:$T$115,16,FALSE)</f>
        <v>99.99</v>
      </c>
    </row>
    <row r="97" spans="1:10" hidden="1">
      <c r="A97">
        <v>92</v>
      </c>
      <c r="B97" s="7">
        <f>VLOOKUP(A97,'[1]100m'!$A$6:$T$115,3,FALSE)</f>
        <v>110</v>
      </c>
      <c r="C97" s="7">
        <f>VLOOKUP(A97,'[1]100m'!$A$6:$T$115,5,FALSE)</f>
        <v>44</v>
      </c>
      <c r="D97" s="7" t="str">
        <f>VLOOKUP(A97,'[1]100m'!$A$6:$T$115,7,FALSE)</f>
        <v/>
      </c>
      <c r="E97" s="7">
        <f>VLOOKUP(A97,'[1]100m'!$A$6:$T$115,10,FALSE)</f>
        <v>50</v>
      </c>
      <c r="F97" s="7" t="str">
        <f>VLOOKUP(A97,'[1]100m'!$A$6:$T$115,12,FALSE)</f>
        <v>neobsazen</v>
      </c>
      <c r="G97" s="7" t="str">
        <f>VLOOKUP(A97,'[1]100m'!$A$6:$T$115,13,FALSE)</f>
        <v>Opava</v>
      </c>
      <c r="H97" s="8">
        <f>VLOOKUP(A97,'[1]100m'!$A$6:$T$115,14,FALSE)</f>
        <v>99.99</v>
      </c>
      <c r="I97" s="8">
        <f>VLOOKUP(A97,'[1]100m'!$A$6:$T$115,15,FALSE)</f>
        <v>99.99</v>
      </c>
      <c r="J97" s="8">
        <f>VLOOKUP(A97,'[1]100m'!$A$6:$T$115,16,FALSE)</f>
        <v>99.99</v>
      </c>
    </row>
    <row r="98" spans="1:10" hidden="1">
      <c r="A98">
        <v>93</v>
      </c>
      <c r="B98" s="7">
        <f>VLOOKUP(A98,'[1]100m'!$A$6:$T$115,3,FALSE)</f>
        <v>110</v>
      </c>
      <c r="C98" s="7" t="str">
        <f>VLOOKUP(A98,'[1]100m'!$A$6:$T$115,5,FALSE)</f>
        <v/>
      </c>
      <c r="D98" s="7">
        <f>VLOOKUP(A98,'[1]100m'!$A$6:$T$115,7,FALSE)</f>
        <v>37</v>
      </c>
      <c r="E98" s="7">
        <f>VLOOKUP(A98,'[1]100m'!$A$6:$T$115,10,FALSE)</f>
        <v>51</v>
      </c>
      <c r="F98" s="7" t="str">
        <f>VLOOKUP(A98,'[1]100m'!$A$6:$T$115,12,FALSE)</f>
        <v>Zbyněk HRADIL</v>
      </c>
      <c r="G98" s="7" t="str">
        <f>VLOOKUP(A98,'[1]100m'!$A$6:$T$115,13,FALSE)</f>
        <v>Olomouc</v>
      </c>
      <c r="H98" s="8">
        <f>VLOOKUP(A98,'[1]100m'!$A$6:$T$115,14,FALSE)</f>
        <v>99.99</v>
      </c>
      <c r="I98" s="8">
        <f>VLOOKUP(A98,'[1]100m'!$A$6:$T$115,15,FALSE)</f>
        <v>99.99</v>
      </c>
      <c r="J98" s="8">
        <f>VLOOKUP(A98,'[1]100m'!$A$6:$T$115,16,FALSE)</f>
        <v>99.99</v>
      </c>
    </row>
    <row r="99" spans="1:10" hidden="1">
      <c r="A99">
        <v>94</v>
      </c>
      <c r="B99" s="7">
        <f>VLOOKUP(A99,'[1]100m'!$A$6:$T$115,3,FALSE)</f>
        <v>110</v>
      </c>
      <c r="C99" s="7" t="str">
        <f>VLOOKUP(A99,'[1]100m'!$A$6:$T$115,5,FALSE)</f>
        <v/>
      </c>
      <c r="D99" s="7">
        <f>VLOOKUP(A99,'[1]100m'!$A$6:$T$115,7,FALSE)</f>
        <v>37</v>
      </c>
      <c r="E99" s="7">
        <f>VLOOKUP(A99,'[1]100m'!$A$6:$T$115,10,FALSE)</f>
        <v>54</v>
      </c>
      <c r="F99" s="7" t="str">
        <f>VLOOKUP(A99,'[1]100m'!$A$6:$T$115,12,FALSE)</f>
        <v>Tomáš OTRUBA</v>
      </c>
      <c r="G99" s="7" t="str">
        <f>VLOOKUP(A99,'[1]100m'!$A$6:$T$115,13,FALSE)</f>
        <v>Olomouc</v>
      </c>
      <c r="H99" s="8">
        <f>VLOOKUP(A99,'[1]100m'!$A$6:$T$115,14,FALSE)</f>
        <v>99.99</v>
      </c>
      <c r="I99" s="8">
        <f>VLOOKUP(A99,'[1]100m'!$A$6:$T$115,15,FALSE)</f>
        <v>99.99</v>
      </c>
      <c r="J99" s="8">
        <f>VLOOKUP(A99,'[1]100m'!$A$6:$T$115,16,FALSE)</f>
        <v>99.99</v>
      </c>
    </row>
    <row r="100" spans="1:10" hidden="1">
      <c r="A100">
        <v>95</v>
      </c>
      <c r="B100" s="7">
        <f>VLOOKUP(A100,'[1]100m'!$A$6:$T$115,3,FALSE)</f>
        <v>110</v>
      </c>
      <c r="C100" s="7" t="str">
        <f>VLOOKUP(A100,'[1]100m'!$A$6:$T$115,5,FALSE)</f>
        <v/>
      </c>
      <c r="D100" s="7">
        <f>VLOOKUP(A100,'[1]100m'!$A$6:$T$115,7,FALSE)</f>
        <v>37</v>
      </c>
      <c r="E100" s="7">
        <f>VLOOKUP(A100,'[1]100m'!$A$6:$T$115,10,FALSE)</f>
        <v>59</v>
      </c>
      <c r="F100" s="7" t="str">
        <f>VLOOKUP(A100,'[1]100m'!$A$6:$T$115,12,FALSE)</f>
        <v>Dalibor BLAŽEK</v>
      </c>
      <c r="G100" s="7" t="str">
        <f>VLOOKUP(A100,'[1]100m'!$A$6:$T$115,13,FALSE)</f>
        <v>Olomouc</v>
      </c>
      <c r="H100" s="8">
        <f>VLOOKUP(A100,'[1]100m'!$A$6:$T$115,14,FALSE)</f>
        <v>99.99</v>
      </c>
      <c r="I100" s="8">
        <f>VLOOKUP(A100,'[1]100m'!$A$6:$T$115,15,FALSE)</f>
        <v>99.99</v>
      </c>
      <c r="J100" s="8">
        <f>VLOOKUP(A100,'[1]100m'!$A$6:$T$115,16,FALSE)</f>
        <v>99.99</v>
      </c>
    </row>
    <row r="101" spans="1:10" hidden="1">
      <c r="A101">
        <v>96</v>
      </c>
      <c r="B101" s="7">
        <f>VLOOKUP(A101,'[1]100m'!$A$6:$T$115,3,FALSE)</f>
        <v>110</v>
      </c>
      <c r="C101" s="7">
        <f>VLOOKUP(A101,'[1]100m'!$A$6:$T$115,5,FALSE)</f>
        <v>44</v>
      </c>
      <c r="D101" s="7" t="str">
        <f>VLOOKUP(A101,'[1]100m'!$A$6:$T$115,7,FALSE)</f>
        <v/>
      </c>
      <c r="E101" s="7">
        <f>VLOOKUP(A101,'[1]100m'!$A$6:$T$115,10,FALSE)</f>
        <v>65</v>
      </c>
      <c r="F101" s="7" t="str">
        <f>VLOOKUP(A101,'[1]100m'!$A$6:$T$115,12,FALSE)</f>
        <v>Martin GRYČ</v>
      </c>
      <c r="G101" s="7" t="str">
        <f>VLOOKUP(A101,'[1]100m'!$A$6:$T$115,13,FALSE)</f>
        <v>Karviná</v>
      </c>
      <c r="H101" s="8">
        <f>VLOOKUP(A101,'[1]100m'!$A$6:$T$115,14,FALSE)</f>
        <v>99.99</v>
      </c>
      <c r="I101" s="8">
        <f>VLOOKUP(A101,'[1]100m'!$A$6:$T$115,15,FALSE)</f>
        <v>99.99</v>
      </c>
      <c r="J101" s="8">
        <f>VLOOKUP(A101,'[1]100m'!$A$6:$T$115,16,FALSE)</f>
        <v>99.99</v>
      </c>
    </row>
    <row r="102" spans="1:10" hidden="1">
      <c r="A102">
        <v>97</v>
      </c>
      <c r="B102" s="7">
        <f>VLOOKUP(A102,'[1]100m'!$A$6:$T$115,3,FALSE)</f>
        <v>110</v>
      </c>
      <c r="C102" s="7">
        <f>VLOOKUP(A102,'[1]100m'!$A$6:$T$115,5,FALSE)</f>
        <v>44</v>
      </c>
      <c r="D102" s="7" t="str">
        <f>VLOOKUP(A102,'[1]100m'!$A$6:$T$115,7,FALSE)</f>
        <v/>
      </c>
      <c r="E102" s="7">
        <f>VLOOKUP(A102,'[1]100m'!$A$6:$T$115,10,FALSE)</f>
        <v>68</v>
      </c>
      <c r="F102" s="7" t="str">
        <f>VLOOKUP(A102,'[1]100m'!$A$6:$T$115,12,FALSE)</f>
        <v>Tomáš DROBISZ</v>
      </c>
      <c r="G102" s="7" t="str">
        <f>VLOOKUP(A102,'[1]100m'!$A$6:$T$115,13,FALSE)</f>
        <v>Karviná</v>
      </c>
      <c r="H102" s="8">
        <f>VLOOKUP(A102,'[1]100m'!$A$6:$T$115,14,FALSE)</f>
        <v>99.99</v>
      </c>
      <c r="I102" s="8">
        <f>VLOOKUP(A102,'[1]100m'!$A$6:$T$115,15,FALSE)</f>
        <v>99.99</v>
      </c>
      <c r="J102" s="8">
        <f>VLOOKUP(A102,'[1]100m'!$A$6:$T$115,16,FALSE)</f>
        <v>99.99</v>
      </c>
    </row>
    <row r="103" spans="1:10" hidden="1">
      <c r="A103">
        <v>98</v>
      </c>
      <c r="B103" s="7">
        <f>VLOOKUP(A103,'[1]100m'!$A$6:$T$115,3,FALSE)</f>
        <v>110</v>
      </c>
      <c r="C103" s="7">
        <f>VLOOKUP(A103,'[1]100m'!$A$6:$T$115,5,FALSE)</f>
        <v>44</v>
      </c>
      <c r="D103" s="7" t="str">
        <f>VLOOKUP(A103,'[1]100m'!$A$6:$T$115,7,FALSE)</f>
        <v/>
      </c>
      <c r="E103" s="7">
        <f>VLOOKUP(A103,'[1]100m'!$A$6:$T$115,10,FALSE)</f>
        <v>69</v>
      </c>
      <c r="F103" s="7" t="str">
        <f>VLOOKUP(A103,'[1]100m'!$A$6:$T$115,12,FALSE)</f>
        <v>Jiří MOTYKA</v>
      </c>
      <c r="G103" s="7" t="str">
        <f>VLOOKUP(A103,'[1]100m'!$A$6:$T$115,13,FALSE)</f>
        <v>Karviná</v>
      </c>
      <c r="H103" s="8">
        <f>VLOOKUP(A103,'[1]100m'!$A$6:$T$115,14,FALSE)</f>
        <v>99.99</v>
      </c>
      <c r="I103" s="8">
        <f>VLOOKUP(A103,'[1]100m'!$A$6:$T$115,15,FALSE)</f>
        <v>99.99</v>
      </c>
      <c r="J103" s="8">
        <f>VLOOKUP(A103,'[1]100m'!$A$6:$T$115,16,FALSE)</f>
        <v>99.99</v>
      </c>
    </row>
    <row r="104" spans="1:10" hidden="1">
      <c r="A104">
        <v>99</v>
      </c>
      <c r="B104" s="7">
        <f>VLOOKUP(A104,'[1]100m'!$A$6:$T$115,3,FALSE)</f>
        <v>110</v>
      </c>
      <c r="C104" s="7">
        <f>VLOOKUP(A104,'[1]100m'!$A$6:$T$115,5,FALSE)</f>
        <v>44</v>
      </c>
      <c r="D104" s="7" t="str">
        <f>VLOOKUP(A104,'[1]100m'!$A$6:$T$115,7,FALSE)</f>
        <v/>
      </c>
      <c r="E104" s="7">
        <f>VLOOKUP(A104,'[1]100m'!$A$6:$T$115,10,FALSE)</f>
        <v>70</v>
      </c>
      <c r="F104" s="7" t="str">
        <f>VLOOKUP(A104,'[1]100m'!$A$6:$T$115,12,FALSE)</f>
        <v>Jaroslav HANZEL</v>
      </c>
      <c r="G104" s="7" t="str">
        <f>VLOOKUP(A104,'[1]100m'!$A$6:$T$115,13,FALSE)</f>
        <v>Karviná</v>
      </c>
      <c r="H104" s="8">
        <f>VLOOKUP(A104,'[1]100m'!$A$6:$T$115,14,FALSE)</f>
        <v>99.99</v>
      </c>
      <c r="I104" s="8">
        <f>VLOOKUP(A104,'[1]100m'!$A$6:$T$115,15,FALSE)</f>
        <v>99.99</v>
      </c>
      <c r="J104" s="8">
        <f>VLOOKUP(A104,'[1]100m'!$A$6:$T$115,16,FALSE)</f>
        <v>99.99</v>
      </c>
    </row>
    <row r="105" spans="1:10" hidden="1">
      <c r="A105">
        <v>100</v>
      </c>
      <c r="B105" s="7">
        <f>VLOOKUP(A105,'[1]100m'!$A$6:$T$115,3,FALSE)</f>
        <v>110</v>
      </c>
      <c r="C105" s="7" t="str">
        <f>VLOOKUP(A105,'[1]100m'!$A$6:$T$115,5,FALSE)</f>
        <v/>
      </c>
      <c r="D105" s="7">
        <f>VLOOKUP(A105,'[1]100m'!$A$6:$T$115,7,FALSE)</f>
        <v>37</v>
      </c>
      <c r="E105" s="7">
        <f>VLOOKUP(A105,'[1]100m'!$A$6:$T$115,10,FALSE)</f>
        <v>72</v>
      </c>
      <c r="F105" s="7" t="str">
        <f>VLOOKUP(A105,'[1]100m'!$A$6:$T$115,12,FALSE)</f>
        <v>Vítězslav RESNER</v>
      </c>
      <c r="G105" s="7" t="str">
        <f>VLOOKUP(A105,'[1]100m'!$A$6:$T$115,13,FALSE)</f>
        <v>Šumperk</v>
      </c>
      <c r="H105" s="8">
        <f>VLOOKUP(A105,'[1]100m'!$A$6:$T$115,14,FALSE)</f>
        <v>99.99</v>
      </c>
      <c r="I105" s="8">
        <f>VLOOKUP(A105,'[1]100m'!$A$6:$T$115,15,FALSE)</f>
        <v>99.99</v>
      </c>
      <c r="J105" s="8">
        <f>VLOOKUP(A105,'[1]100m'!$A$6:$T$115,16,FALSE)</f>
        <v>99.99</v>
      </c>
    </row>
    <row r="106" spans="1:10" hidden="1">
      <c r="A106">
        <v>101</v>
      </c>
      <c r="B106" s="7">
        <f>VLOOKUP(A106,'[1]100m'!$A$6:$T$115,3,FALSE)</f>
        <v>110</v>
      </c>
      <c r="C106" s="7" t="str">
        <f>VLOOKUP(A106,'[1]100m'!$A$6:$T$115,5,FALSE)</f>
        <v/>
      </c>
      <c r="D106" s="7">
        <f>VLOOKUP(A106,'[1]100m'!$A$6:$T$115,7,FALSE)</f>
        <v>37</v>
      </c>
      <c r="E106" s="7">
        <f>VLOOKUP(A106,'[1]100m'!$A$6:$T$115,10,FALSE)</f>
        <v>78</v>
      </c>
      <c r="F106" s="7" t="str">
        <f>VLOOKUP(A106,'[1]100m'!$A$6:$T$115,12,FALSE)</f>
        <v>Petr MATĚJÍČEK</v>
      </c>
      <c r="G106" s="7" t="str">
        <f>VLOOKUP(A106,'[1]100m'!$A$6:$T$115,13,FALSE)</f>
        <v>Šumperk</v>
      </c>
      <c r="H106" s="8">
        <f>VLOOKUP(A106,'[1]100m'!$A$6:$T$115,14,FALSE)</f>
        <v>99.99</v>
      </c>
      <c r="I106" s="8">
        <f>VLOOKUP(A106,'[1]100m'!$A$6:$T$115,15,FALSE)</f>
        <v>99.99</v>
      </c>
      <c r="J106" s="8">
        <f>VLOOKUP(A106,'[1]100m'!$A$6:$T$115,16,FALSE)</f>
        <v>99.99</v>
      </c>
    </row>
    <row r="107" spans="1:10" hidden="1">
      <c r="A107">
        <v>102</v>
      </c>
      <c r="B107" s="7">
        <f>VLOOKUP(A107,'[1]100m'!$A$6:$T$115,3,FALSE)</f>
        <v>110</v>
      </c>
      <c r="C107" s="7" t="str">
        <f>VLOOKUP(A107,'[1]100m'!$A$6:$T$115,5,FALSE)</f>
        <v/>
      </c>
      <c r="D107" s="7">
        <f>VLOOKUP(A107,'[1]100m'!$A$6:$T$115,7,FALSE)</f>
        <v>37</v>
      </c>
      <c r="E107" s="7">
        <f>VLOOKUP(A107,'[1]100m'!$A$6:$T$115,10,FALSE)</f>
        <v>80</v>
      </c>
      <c r="F107" s="7" t="str">
        <f>VLOOKUP(A107,'[1]100m'!$A$6:$T$115,12,FALSE)</f>
        <v>neobsazen</v>
      </c>
      <c r="G107" s="7" t="str">
        <f>VLOOKUP(A107,'[1]100m'!$A$6:$T$115,13,FALSE)</f>
        <v>Šumperk</v>
      </c>
      <c r="H107" s="8">
        <f>VLOOKUP(A107,'[1]100m'!$A$6:$T$115,14,FALSE)</f>
        <v>99.99</v>
      </c>
      <c r="I107" s="8">
        <f>VLOOKUP(A107,'[1]100m'!$A$6:$T$115,15,FALSE)</f>
        <v>99.99</v>
      </c>
      <c r="J107" s="8">
        <f>VLOOKUP(A107,'[1]100m'!$A$6:$T$115,16,FALSE)</f>
        <v>99.99</v>
      </c>
    </row>
    <row r="108" spans="1:10" hidden="1">
      <c r="A108">
        <v>103</v>
      </c>
      <c r="B108" s="7">
        <f>VLOOKUP(A108,'[1]100m'!$A$6:$T$115,3,FALSE)</f>
        <v>110</v>
      </c>
      <c r="C108" s="7">
        <f>VLOOKUP(A108,'[1]100m'!$A$6:$T$115,5,FALSE)</f>
        <v>44</v>
      </c>
      <c r="D108" s="7" t="str">
        <f>VLOOKUP(A108,'[1]100m'!$A$6:$T$115,7,FALSE)</f>
        <v/>
      </c>
      <c r="E108" s="7">
        <f>VLOOKUP(A108,'[1]100m'!$A$6:$T$115,10,FALSE)</f>
        <v>89</v>
      </c>
      <c r="F108" s="7" t="str">
        <f>VLOOKUP(A108,'[1]100m'!$A$6:$T$115,12,FALSE)</f>
        <v>Ondřej LANGER</v>
      </c>
      <c r="G108" s="7" t="str">
        <f>VLOOKUP(A108,'[1]100m'!$A$6:$T$115,13,FALSE)</f>
        <v>Ostrava</v>
      </c>
      <c r="H108" s="8">
        <f>VLOOKUP(A108,'[1]100m'!$A$6:$T$115,14,FALSE)</f>
        <v>99.99</v>
      </c>
      <c r="I108" s="8">
        <f>VLOOKUP(A108,'[1]100m'!$A$6:$T$115,15,FALSE)</f>
        <v>99.99</v>
      </c>
      <c r="J108" s="8">
        <f>VLOOKUP(A108,'[1]100m'!$A$6:$T$115,16,FALSE)</f>
        <v>99.99</v>
      </c>
    </row>
    <row r="109" spans="1:10" hidden="1">
      <c r="A109">
        <v>104</v>
      </c>
      <c r="B109" s="7">
        <f>VLOOKUP(A109,'[1]100m'!$A$6:$T$115,3,FALSE)</f>
        <v>110</v>
      </c>
      <c r="C109" s="7">
        <f>VLOOKUP(A109,'[1]100m'!$A$6:$T$115,5,FALSE)</f>
        <v>44</v>
      </c>
      <c r="D109" s="7" t="str">
        <f>VLOOKUP(A109,'[1]100m'!$A$6:$T$115,7,FALSE)</f>
        <v/>
      </c>
      <c r="E109" s="7">
        <f>VLOOKUP(A109,'[1]100m'!$A$6:$T$115,10,FALSE)</f>
        <v>90</v>
      </c>
      <c r="F109" s="7" t="str">
        <f>VLOOKUP(A109,'[1]100m'!$A$6:$T$115,12,FALSE)</f>
        <v>neobsazen</v>
      </c>
      <c r="G109" s="7" t="str">
        <f>VLOOKUP(A109,'[1]100m'!$A$6:$T$115,13,FALSE)</f>
        <v>Ostrava</v>
      </c>
      <c r="H109" s="8">
        <f>VLOOKUP(A109,'[1]100m'!$A$6:$T$115,14,FALSE)</f>
        <v>99.99</v>
      </c>
      <c r="I109" s="8">
        <f>VLOOKUP(A109,'[1]100m'!$A$6:$T$115,15,FALSE)</f>
        <v>99.99</v>
      </c>
      <c r="J109" s="8">
        <f>VLOOKUP(A109,'[1]100m'!$A$6:$T$115,16,FALSE)</f>
        <v>99.99</v>
      </c>
    </row>
    <row r="110" spans="1:10" hidden="1">
      <c r="A110">
        <v>105</v>
      </c>
      <c r="B110" s="7">
        <f>VLOOKUP(A110,'[1]100m'!$A$6:$T$115,3,FALSE)</f>
        <v>110</v>
      </c>
      <c r="C110" s="7" t="str">
        <f>VLOOKUP(A110,'[1]100m'!$A$6:$T$115,5,FALSE)</f>
        <v/>
      </c>
      <c r="D110" s="7">
        <f>VLOOKUP(A110,'[1]100m'!$A$6:$T$115,7,FALSE)</f>
        <v>37</v>
      </c>
      <c r="E110" s="7">
        <f>VLOOKUP(A110,'[1]100m'!$A$6:$T$115,10,FALSE)</f>
        <v>91</v>
      </c>
      <c r="F110" s="7" t="str">
        <f>VLOOKUP(A110,'[1]100m'!$A$6:$T$115,12,FALSE)</f>
        <v>Ondřej PLESNÍK</v>
      </c>
      <c r="G110" s="7" t="str">
        <f>VLOOKUP(A110,'[1]100m'!$A$6:$T$115,13,FALSE)</f>
        <v>Přerov</v>
      </c>
      <c r="H110" s="8">
        <f>VLOOKUP(A110,'[1]100m'!$A$6:$T$115,14,FALSE)</f>
        <v>99.99</v>
      </c>
      <c r="I110" s="8">
        <f>VLOOKUP(A110,'[1]100m'!$A$6:$T$115,15,FALSE)</f>
        <v>99.99</v>
      </c>
      <c r="J110" s="8">
        <f>VLOOKUP(A110,'[1]100m'!$A$6:$T$115,16,FALSE)</f>
        <v>99.99</v>
      </c>
    </row>
    <row r="111" spans="1:10" hidden="1">
      <c r="A111">
        <v>106</v>
      </c>
      <c r="B111" s="7">
        <f>VLOOKUP(A111,'[1]100m'!$A$6:$T$115,3,FALSE)</f>
        <v>110</v>
      </c>
      <c r="C111" s="7" t="str">
        <f>VLOOKUP(A111,'[1]100m'!$A$6:$T$115,5,FALSE)</f>
        <v/>
      </c>
      <c r="D111" s="7">
        <f>VLOOKUP(A111,'[1]100m'!$A$6:$T$115,7,FALSE)</f>
        <v>37</v>
      </c>
      <c r="E111" s="7">
        <f>VLOOKUP(A111,'[1]100m'!$A$6:$T$115,10,FALSE)</f>
        <v>96</v>
      </c>
      <c r="F111" s="7" t="str">
        <f>VLOOKUP(A111,'[1]100m'!$A$6:$T$115,12,FALSE)</f>
        <v>Josef BUCHTA</v>
      </c>
      <c r="G111" s="7" t="str">
        <f>VLOOKUP(A111,'[1]100m'!$A$6:$T$115,13,FALSE)</f>
        <v>Přerov</v>
      </c>
      <c r="H111" s="8">
        <f>VLOOKUP(A111,'[1]100m'!$A$6:$T$115,14,FALSE)</f>
        <v>99.99</v>
      </c>
      <c r="I111" s="8">
        <f>VLOOKUP(A111,'[1]100m'!$A$6:$T$115,15,FALSE)</f>
        <v>99.99</v>
      </c>
      <c r="J111" s="8">
        <f>VLOOKUP(A111,'[1]100m'!$A$6:$T$115,16,FALSE)</f>
        <v>99.99</v>
      </c>
    </row>
    <row r="112" spans="1:10" hidden="1">
      <c r="A112">
        <v>107</v>
      </c>
      <c r="B112" s="7">
        <f>VLOOKUP(A112,'[1]100m'!$A$6:$T$115,3,FALSE)</f>
        <v>110</v>
      </c>
      <c r="C112" s="7" t="str">
        <f>VLOOKUP(A112,'[1]100m'!$A$6:$T$115,5,FALSE)</f>
        <v/>
      </c>
      <c r="D112" s="7">
        <f>VLOOKUP(A112,'[1]100m'!$A$6:$T$115,7,FALSE)</f>
        <v>37</v>
      </c>
      <c r="E112" s="7">
        <f>VLOOKUP(A112,'[1]100m'!$A$6:$T$115,10,FALSE)</f>
        <v>100</v>
      </c>
      <c r="F112" s="7" t="str">
        <f>VLOOKUP(A112,'[1]100m'!$A$6:$T$115,12,FALSE)</f>
        <v>František HANÁK</v>
      </c>
      <c r="G112" s="7" t="str">
        <f>VLOOKUP(A112,'[1]100m'!$A$6:$T$115,13,FALSE)</f>
        <v>Přerov</v>
      </c>
      <c r="H112" s="8">
        <f>VLOOKUP(A112,'[1]100m'!$A$6:$T$115,14,FALSE)</f>
        <v>99.99</v>
      </c>
      <c r="I112" s="8">
        <f>VLOOKUP(A112,'[1]100m'!$A$6:$T$115,15,FALSE)</f>
        <v>99.99</v>
      </c>
      <c r="J112" s="8">
        <f>VLOOKUP(A112,'[1]100m'!$A$6:$T$115,16,FALSE)</f>
        <v>99.99</v>
      </c>
    </row>
    <row r="113" spans="1:10" hidden="1">
      <c r="A113">
        <v>108</v>
      </c>
      <c r="B113" s="7">
        <f>VLOOKUP(A113,'[1]100m'!$A$6:$T$115,3,FALSE)</f>
        <v>110</v>
      </c>
      <c r="C113" s="7">
        <f>VLOOKUP(A113,'[1]100m'!$A$6:$T$115,5,FALSE)</f>
        <v>44</v>
      </c>
      <c r="D113" s="7" t="str">
        <f>VLOOKUP(A113,'[1]100m'!$A$6:$T$115,7,FALSE)</f>
        <v/>
      </c>
      <c r="E113" s="7">
        <f>VLOOKUP(A113,'[1]100m'!$A$6:$T$115,10,FALSE)</f>
        <v>107</v>
      </c>
      <c r="F113" s="7" t="str">
        <f>VLOOKUP(A113,'[1]100m'!$A$6:$T$115,12,FALSE)</f>
        <v>Michal TISOŇ</v>
      </c>
      <c r="G113" s="7" t="str">
        <f>VLOOKUP(A113,'[1]100m'!$A$6:$T$115,13,FALSE)</f>
        <v>Bruntál</v>
      </c>
      <c r="H113" s="8">
        <f>VLOOKUP(A113,'[1]100m'!$A$6:$T$115,14,FALSE)</f>
        <v>99.99</v>
      </c>
      <c r="I113" s="8">
        <f>VLOOKUP(A113,'[1]100m'!$A$6:$T$115,15,FALSE)</f>
        <v>99.99</v>
      </c>
      <c r="J113" s="8">
        <f>VLOOKUP(A113,'[1]100m'!$A$6:$T$115,16,FALSE)</f>
        <v>99.99</v>
      </c>
    </row>
    <row r="114" spans="1:10" hidden="1">
      <c r="A114">
        <v>109</v>
      </c>
      <c r="B114" s="7">
        <f>VLOOKUP(A114,'[1]100m'!$A$6:$T$115,3,FALSE)</f>
        <v>110</v>
      </c>
      <c r="C114" s="7">
        <f>VLOOKUP(A114,'[1]100m'!$A$6:$T$115,5,FALSE)</f>
        <v>44</v>
      </c>
      <c r="D114" s="7" t="str">
        <f>VLOOKUP(A114,'[1]100m'!$A$6:$T$115,7,FALSE)</f>
        <v/>
      </c>
      <c r="E114" s="7">
        <f>VLOOKUP(A114,'[1]100m'!$A$6:$T$115,10,FALSE)</f>
        <v>108</v>
      </c>
      <c r="F114" s="7" t="str">
        <f>VLOOKUP(A114,'[1]100m'!$A$6:$T$115,12,FALSE)</f>
        <v>Jan HEILENEK</v>
      </c>
      <c r="G114" s="7" t="str">
        <f>VLOOKUP(A114,'[1]100m'!$A$6:$T$115,13,FALSE)</f>
        <v>Bruntál</v>
      </c>
      <c r="H114" s="8">
        <f>VLOOKUP(A114,'[1]100m'!$A$6:$T$115,14,FALSE)</f>
        <v>99.99</v>
      </c>
      <c r="I114" s="8">
        <f>VLOOKUP(A114,'[1]100m'!$A$6:$T$115,15,FALSE)</f>
        <v>99.99</v>
      </c>
      <c r="J114" s="8">
        <f>VLOOKUP(A114,'[1]100m'!$A$6:$T$115,16,FALSE)</f>
        <v>99.99</v>
      </c>
    </row>
    <row r="115" spans="1:10" hidden="1">
      <c r="A115">
        <v>110</v>
      </c>
      <c r="B115" s="7">
        <f>VLOOKUP(A115,'[1]100m'!$A$6:$T$115,3,FALSE)</f>
        <v>110</v>
      </c>
      <c r="C115" s="7">
        <f>VLOOKUP(A115,'[1]100m'!$A$6:$T$115,5,FALSE)</f>
        <v>44</v>
      </c>
      <c r="D115" s="7" t="str">
        <f>VLOOKUP(A115,'[1]100m'!$A$6:$T$115,7,FALSE)</f>
        <v/>
      </c>
      <c r="E115" s="7">
        <f>VLOOKUP(A115,'[1]100m'!$A$6:$T$115,10,FALSE)</f>
        <v>109</v>
      </c>
      <c r="F115" s="7" t="str">
        <f>VLOOKUP(A115,'[1]100m'!$A$6:$T$115,12,FALSE)</f>
        <v>Václav VLÁSEK</v>
      </c>
      <c r="G115" s="7" t="str">
        <f>VLOOKUP(A115,'[1]100m'!$A$6:$T$115,13,FALSE)</f>
        <v>Bruntál</v>
      </c>
      <c r="H115" s="8">
        <f>VLOOKUP(A115,'[1]100m'!$A$6:$T$115,14,FALSE)</f>
        <v>99.99</v>
      </c>
      <c r="I115" s="8">
        <f>VLOOKUP(A115,'[1]100m'!$A$6:$T$115,15,FALSE)</f>
        <v>99.99</v>
      </c>
      <c r="J115" s="8">
        <f>VLOOKUP(A115,'[1]100m'!$A$6:$T$115,16,FALSE)</f>
        <v>99.99</v>
      </c>
    </row>
    <row r="116" spans="1:10">
      <c r="H116" s="9"/>
      <c r="I116" s="9"/>
      <c r="J116" s="9"/>
    </row>
    <row r="117" spans="1:10">
      <c r="H117" s="9"/>
      <c r="I117" s="9"/>
      <c r="J117" s="9"/>
    </row>
    <row r="118" spans="1:10">
      <c r="H118" s="9"/>
      <c r="I118" s="9"/>
      <c r="J118" s="9"/>
    </row>
    <row r="119" spans="1:10">
      <c r="H119" s="9"/>
      <c r="I119" s="9"/>
      <c r="J119" s="9"/>
    </row>
    <row r="120" spans="1:10">
      <c r="H120" s="9"/>
      <c r="I120" s="9"/>
      <c r="J120" s="9"/>
    </row>
    <row r="121" spans="1:10">
      <c r="H121" s="9"/>
      <c r="I121" s="9"/>
      <c r="J121" s="9"/>
    </row>
    <row r="122" spans="1:10">
      <c r="H122" s="9"/>
      <c r="I122" s="9"/>
      <c r="J122" s="9"/>
    </row>
    <row r="123" spans="1:10">
      <c r="H123" s="9"/>
      <c r="I123" s="9"/>
      <c r="J123" s="9"/>
    </row>
    <row r="124" spans="1:10">
      <c r="H124" s="9"/>
      <c r="I124" s="9"/>
      <c r="J124" s="9"/>
    </row>
    <row r="125" spans="1:10">
      <c r="H125" s="9"/>
      <c r="I125" s="9"/>
      <c r="J125" s="9"/>
    </row>
    <row r="126" spans="1:10">
      <c r="H126" s="9"/>
      <c r="I126" s="9"/>
      <c r="J126" s="9"/>
    </row>
    <row r="127" spans="1:10">
      <c r="H127" s="9"/>
      <c r="I127" s="9"/>
      <c r="J127" s="9"/>
    </row>
    <row r="128" spans="1:10">
      <c r="H128" s="9"/>
      <c r="I128" s="9"/>
      <c r="J128" s="9"/>
    </row>
    <row r="129" spans="8:10">
      <c r="H129" s="9"/>
      <c r="I129" s="9"/>
      <c r="J129" s="9"/>
    </row>
    <row r="130" spans="8:10">
      <c r="H130" s="9"/>
      <c r="I130" s="9"/>
      <c r="J130" s="9"/>
    </row>
    <row r="131" spans="8:10">
      <c r="H131" s="9"/>
      <c r="I131" s="9"/>
      <c r="J131" s="9"/>
    </row>
    <row r="132" spans="8:10">
      <c r="H132" s="9"/>
      <c r="I132" s="9"/>
      <c r="J132" s="9"/>
    </row>
    <row r="133" spans="8:10">
      <c r="H133" s="9"/>
      <c r="I133" s="9"/>
      <c r="J133" s="9"/>
    </row>
    <row r="134" spans="8:10">
      <c r="H134" s="9"/>
      <c r="I134" s="9"/>
      <c r="J134" s="9"/>
    </row>
    <row r="135" spans="8:10">
      <c r="H135" s="9"/>
      <c r="I135" s="9"/>
      <c r="J135" s="9"/>
    </row>
    <row r="136" spans="8:10">
      <c r="H136" s="9"/>
      <c r="I136" s="9"/>
      <c r="J136" s="9"/>
    </row>
    <row r="137" spans="8:10">
      <c r="H137" s="9"/>
      <c r="I137" s="9"/>
      <c r="J137" s="9"/>
    </row>
    <row r="138" spans="8:10">
      <c r="H138" s="9"/>
      <c r="I138" s="9"/>
      <c r="J138" s="9"/>
    </row>
    <row r="139" spans="8:10">
      <c r="H139" s="9"/>
      <c r="I139" s="9"/>
      <c r="J139" s="9"/>
    </row>
    <row r="140" spans="8:10">
      <c r="H140" s="9"/>
      <c r="I140" s="9"/>
      <c r="J140" s="9"/>
    </row>
    <row r="141" spans="8:10">
      <c r="H141" s="9"/>
      <c r="I141" s="9"/>
      <c r="J141" s="9"/>
    </row>
    <row r="142" spans="8:10">
      <c r="H142" s="9"/>
      <c r="I142" s="9"/>
      <c r="J142" s="9"/>
    </row>
    <row r="143" spans="8:10">
      <c r="H143" s="9"/>
      <c r="I143" s="9"/>
      <c r="J143" s="9"/>
    </row>
    <row r="144" spans="8:10">
      <c r="H144" s="9"/>
      <c r="I144" s="9"/>
      <c r="J144" s="9"/>
    </row>
    <row r="145" spans="8:10">
      <c r="H145" s="9"/>
      <c r="I145" s="9"/>
      <c r="J145" s="9"/>
    </row>
    <row r="146" spans="8:10">
      <c r="H146" s="9"/>
      <c r="I146" s="9"/>
      <c r="J146" s="9"/>
    </row>
    <row r="147" spans="8:10">
      <c r="H147" s="9"/>
      <c r="I147" s="9"/>
      <c r="J147" s="9"/>
    </row>
    <row r="148" spans="8:10">
      <c r="H148" s="9"/>
      <c r="I148" s="9"/>
      <c r="J148" s="9"/>
    </row>
    <row r="149" spans="8:10">
      <c r="H149" s="9"/>
      <c r="I149" s="9"/>
      <c r="J149" s="9"/>
    </row>
    <row r="150" spans="8:10">
      <c r="H150" s="9"/>
      <c r="I150" s="9"/>
      <c r="J150" s="9"/>
    </row>
    <row r="151" spans="8:10">
      <c r="H151" s="9"/>
      <c r="I151" s="9"/>
      <c r="J151" s="9"/>
    </row>
    <row r="152" spans="8:10">
      <c r="H152" s="9"/>
      <c r="I152" s="9"/>
      <c r="J152" s="9"/>
    </row>
    <row r="153" spans="8:10">
      <c r="H153" s="9"/>
      <c r="I153" s="9"/>
      <c r="J153" s="9"/>
    </row>
    <row r="154" spans="8:10">
      <c r="H154" s="9"/>
      <c r="I154" s="9"/>
      <c r="J154" s="9"/>
    </row>
    <row r="155" spans="8:10">
      <c r="H155" s="9"/>
      <c r="I155" s="9"/>
      <c r="J155" s="9"/>
    </row>
    <row r="156" spans="8:10">
      <c r="H156" s="9"/>
      <c r="I156" s="9"/>
      <c r="J156" s="9"/>
    </row>
    <row r="157" spans="8:10">
      <c r="H157" s="9"/>
      <c r="I157" s="9"/>
      <c r="J157" s="9"/>
    </row>
    <row r="158" spans="8:10">
      <c r="H158" s="9"/>
      <c r="I158" s="9"/>
      <c r="J158" s="9"/>
    </row>
    <row r="159" spans="8:10">
      <c r="H159" s="9"/>
      <c r="I159" s="9"/>
      <c r="J159" s="9"/>
    </row>
    <row r="160" spans="8:10">
      <c r="H160" s="9"/>
      <c r="I160" s="9"/>
      <c r="J160" s="9"/>
    </row>
    <row r="161" spans="8:10">
      <c r="H161" s="9"/>
      <c r="I161" s="9"/>
      <c r="J161" s="9"/>
    </row>
    <row r="162" spans="8:10">
      <c r="H162" s="9"/>
      <c r="I162" s="9"/>
      <c r="J162" s="9"/>
    </row>
    <row r="163" spans="8:10">
      <c r="H163" s="9"/>
      <c r="I163" s="9"/>
      <c r="J163" s="9"/>
    </row>
    <row r="164" spans="8:10">
      <c r="H164" s="9"/>
      <c r="I164" s="9"/>
      <c r="J164" s="9"/>
    </row>
    <row r="165" spans="8:10">
      <c r="H165" s="9"/>
      <c r="I165" s="9"/>
      <c r="J165" s="9"/>
    </row>
    <row r="166" spans="8:10">
      <c r="H166" s="9"/>
      <c r="I166" s="9"/>
      <c r="J166" s="9"/>
    </row>
    <row r="167" spans="8:10">
      <c r="H167" s="9"/>
      <c r="I167" s="9"/>
      <c r="J167" s="9"/>
    </row>
    <row r="168" spans="8:10">
      <c r="H168" s="9"/>
      <c r="I168" s="9"/>
      <c r="J168" s="9"/>
    </row>
    <row r="169" spans="8:10">
      <c r="H169" s="9"/>
      <c r="I169" s="9"/>
      <c r="J169" s="9"/>
    </row>
    <row r="170" spans="8:10">
      <c r="H170" s="9"/>
      <c r="I170" s="9"/>
      <c r="J170" s="9"/>
    </row>
    <row r="171" spans="8:10">
      <c r="H171" s="9"/>
      <c r="I171" s="9"/>
      <c r="J171" s="9"/>
    </row>
    <row r="172" spans="8:10">
      <c r="H172" s="9"/>
      <c r="I172" s="9"/>
      <c r="J172" s="9"/>
    </row>
    <row r="173" spans="8:10">
      <c r="H173" s="9"/>
      <c r="I173" s="9"/>
      <c r="J173" s="9"/>
    </row>
    <row r="174" spans="8:10">
      <c r="H174" s="9"/>
      <c r="I174" s="9"/>
      <c r="J174" s="9"/>
    </row>
    <row r="175" spans="8:10">
      <c r="H175" s="9"/>
      <c r="I175" s="9"/>
      <c r="J175" s="9"/>
    </row>
    <row r="176" spans="8:10">
      <c r="H176" s="9"/>
      <c r="I176" s="9"/>
      <c r="J176" s="9"/>
    </row>
    <row r="177" spans="8:10">
      <c r="H177" s="9"/>
      <c r="I177" s="9"/>
      <c r="J177" s="9"/>
    </row>
    <row r="178" spans="8:10">
      <c r="H178" s="9"/>
      <c r="I178" s="9"/>
      <c r="J178" s="9"/>
    </row>
    <row r="179" spans="8:10">
      <c r="H179" s="9"/>
      <c r="I179" s="9"/>
      <c r="J179" s="9"/>
    </row>
    <row r="180" spans="8:10">
      <c r="H180" s="9"/>
      <c r="I180" s="9"/>
      <c r="J180" s="9"/>
    </row>
    <row r="181" spans="8:10">
      <c r="H181" s="9"/>
      <c r="I181" s="9"/>
      <c r="J181" s="9"/>
    </row>
    <row r="182" spans="8:10">
      <c r="H182" s="9"/>
      <c r="I182" s="9"/>
      <c r="J182" s="9"/>
    </row>
    <row r="183" spans="8:10">
      <c r="H183" s="9"/>
      <c r="I183" s="9"/>
      <c r="J183" s="9"/>
    </row>
    <row r="184" spans="8:10">
      <c r="H184" s="9"/>
      <c r="I184" s="9"/>
      <c r="J184" s="9"/>
    </row>
    <row r="185" spans="8:10">
      <c r="H185" s="9"/>
      <c r="I185" s="9"/>
      <c r="J185" s="9"/>
    </row>
    <row r="186" spans="8:10">
      <c r="H186" s="9"/>
      <c r="I186" s="9"/>
      <c r="J186" s="9"/>
    </row>
    <row r="187" spans="8:10">
      <c r="H187" s="9"/>
      <c r="I187" s="9"/>
      <c r="J187" s="9"/>
    </row>
    <row r="188" spans="8:10">
      <c r="H188" s="9"/>
      <c r="I188" s="9"/>
      <c r="J188" s="9"/>
    </row>
    <row r="189" spans="8:10">
      <c r="H189" s="9"/>
      <c r="I189" s="9"/>
      <c r="J189" s="9"/>
    </row>
    <row r="190" spans="8:10">
      <c r="H190" s="9"/>
      <c r="I190" s="9"/>
      <c r="J190" s="9"/>
    </row>
    <row r="191" spans="8:10">
      <c r="H191" s="9"/>
      <c r="I191" s="9"/>
      <c r="J191" s="9"/>
    </row>
    <row r="192" spans="8:10">
      <c r="H192" s="9"/>
      <c r="I192" s="9"/>
      <c r="J192" s="9"/>
    </row>
    <row r="193" spans="8:10">
      <c r="H193" s="9"/>
      <c r="I193" s="9"/>
      <c r="J193" s="9"/>
    </row>
    <row r="194" spans="8:10">
      <c r="H194" s="9"/>
      <c r="I194" s="9"/>
      <c r="J194" s="9"/>
    </row>
    <row r="195" spans="8:10">
      <c r="H195" s="9"/>
      <c r="I195" s="9"/>
      <c r="J195" s="9"/>
    </row>
    <row r="196" spans="8:10">
      <c r="H196" s="9"/>
      <c r="I196" s="9"/>
      <c r="J196" s="9"/>
    </row>
    <row r="197" spans="8:10">
      <c r="H197" s="9"/>
      <c r="I197" s="9"/>
      <c r="J197" s="9"/>
    </row>
  </sheetData>
  <autoFilter ref="B5:J115"/>
  <conditionalFormatting sqref="H6:J115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9" fitToHeight="0" orientation="portrait" horizontalDpi="1200" verticalDpi="1200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2018-06-16T13:00:37Z</cp:lastPrinted>
  <dcterms:created xsi:type="dcterms:W3CDTF">2018-06-16T12:56:01Z</dcterms:created>
  <dcterms:modified xsi:type="dcterms:W3CDTF">2018-06-16T13:43:57Z</dcterms:modified>
</cp:coreProperties>
</file>