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h\Disk Google\hasiči Neplachovice\soutěže hzs\mcr\mčr 2013\výsledky\"/>
    </mc:Choice>
  </mc:AlternateContent>
  <bookViews>
    <workbookView xWindow="0" yWindow="0" windowWidth="21600" windowHeight="9735"/>
  </bookViews>
  <sheets>
    <sheet name="muži" sheetId="1" r:id="rId1"/>
  </sheets>
  <externalReferences>
    <externalReference r:id="rId2"/>
  </externalReferences>
  <definedNames>
    <definedName name="_xlnm._FilterDatabase" localSheetId="0" hidden="1">muži!$A$6:$H$157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7" i="1" l="1"/>
  <c r="G157" i="1"/>
  <c r="F157" i="1"/>
  <c r="E157" i="1"/>
  <c r="D157" i="1"/>
  <c r="C157" i="1"/>
  <c r="B157" i="1"/>
  <c r="H156" i="1"/>
  <c r="G156" i="1"/>
  <c r="F156" i="1"/>
  <c r="E156" i="1"/>
  <c r="D156" i="1"/>
  <c r="C156" i="1"/>
  <c r="B156" i="1"/>
  <c r="H155" i="1"/>
  <c r="G155" i="1"/>
  <c r="F155" i="1"/>
  <c r="E155" i="1"/>
  <c r="D155" i="1"/>
  <c r="C155" i="1"/>
  <c r="B155" i="1"/>
  <c r="H154" i="1"/>
  <c r="G154" i="1"/>
  <c r="F154" i="1"/>
  <c r="E154" i="1"/>
  <c r="D154" i="1"/>
  <c r="C154" i="1"/>
  <c r="B154" i="1"/>
  <c r="H153" i="1"/>
  <c r="G153" i="1"/>
  <c r="F153" i="1"/>
  <c r="E153" i="1"/>
  <c r="D153" i="1"/>
  <c r="C153" i="1"/>
  <c r="B153" i="1"/>
  <c r="H152" i="1"/>
  <c r="G152" i="1"/>
  <c r="F152" i="1"/>
  <c r="E152" i="1"/>
  <c r="D152" i="1"/>
  <c r="C152" i="1"/>
  <c r="B152" i="1"/>
  <c r="H151" i="1"/>
  <c r="G151" i="1"/>
  <c r="F151" i="1"/>
  <c r="E151" i="1"/>
  <c r="D151" i="1"/>
  <c r="C151" i="1"/>
  <c r="B151" i="1"/>
  <c r="H150" i="1"/>
  <c r="G150" i="1"/>
  <c r="F150" i="1"/>
  <c r="E150" i="1"/>
  <c r="D150" i="1"/>
  <c r="C150" i="1"/>
  <c r="B150" i="1"/>
  <c r="H149" i="1"/>
  <c r="G149" i="1"/>
  <c r="F149" i="1"/>
  <c r="E149" i="1"/>
  <c r="D149" i="1"/>
  <c r="C149" i="1"/>
  <c r="B149" i="1"/>
  <c r="H148" i="1"/>
  <c r="G148" i="1"/>
  <c r="F148" i="1"/>
  <c r="E148" i="1"/>
  <c r="D148" i="1"/>
  <c r="C148" i="1"/>
  <c r="B148" i="1"/>
  <c r="H147" i="1"/>
  <c r="G147" i="1"/>
  <c r="F147" i="1"/>
  <c r="E147" i="1"/>
  <c r="D147" i="1"/>
  <c r="C147" i="1"/>
  <c r="B147" i="1"/>
  <c r="H146" i="1"/>
  <c r="G146" i="1"/>
  <c r="F146" i="1"/>
  <c r="E146" i="1"/>
  <c r="D146" i="1"/>
  <c r="C146" i="1"/>
  <c r="B146" i="1"/>
  <c r="H145" i="1"/>
  <c r="G145" i="1"/>
  <c r="F145" i="1"/>
  <c r="E145" i="1"/>
  <c r="D145" i="1"/>
  <c r="C145" i="1"/>
  <c r="B145" i="1"/>
  <c r="H144" i="1"/>
  <c r="G144" i="1"/>
  <c r="F144" i="1"/>
  <c r="E144" i="1"/>
  <c r="D144" i="1"/>
  <c r="C144" i="1"/>
  <c r="B144" i="1"/>
  <c r="H143" i="1"/>
  <c r="G143" i="1"/>
  <c r="F143" i="1"/>
  <c r="E143" i="1"/>
  <c r="D143" i="1"/>
  <c r="C143" i="1"/>
  <c r="B143" i="1"/>
  <c r="H142" i="1"/>
  <c r="G142" i="1"/>
  <c r="F142" i="1"/>
  <c r="E142" i="1"/>
  <c r="D142" i="1"/>
  <c r="C142" i="1"/>
  <c r="B142" i="1"/>
  <c r="H141" i="1"/>
  <c r="G141" i="1"/>
  <c r="F141" i="1"/>
  <c r="E141" i="1"/>
  <c r="D141" i="1"/>
  <c r="C141" i="1"/>
  <c r="B141" i="1"/>
  <c r="H140" i="1"/>
  <c r="G140" i="1"/>
  <c r="F140" i="1"/>
  <c r="E140" i="1"/>
  <c r="D140" i="1"/>
  <c r="C140" i="1"/>
  <c r="B140" i="1"/>
  <c r="H139" i="1"/>
  <c r="G139" i="1"/>
  <c r="F139" i="1"/>
  <c r="E139" i="1"/>
  <c r="D139" i="1"/>
  <c r="C139" i="1"/>
  <c r="B139" i="1"/>
  <c r="H138" i="1"/>
  <c r="G138" i="1"/>
  <c r="F138" i="1"/>
  <c r="E138" i="1"/>
  <c r="D138" i="1"/>
  <c r="C138" i="1"/>
  <c r="B138" i="1"/>
  <c r="H137" i="1"/>
  <c r="G137" i="1"/>
  <c r="F137" i="1"/>
  <c r="E137" i="1"/>
  <c r="D137" i="1"/>
  <c r="C137" i="1"/>
  <c r="B137" i="1"/>
  <c r="H136" i="1"/>
  <c r="G136" i="1"/>
  <c r="F136" i="1"/>
  <c r="E136" i="1"/>
  <c r="D136" i="1"/>
  <c r="C136" i="1"/>
  <c r="B136" i="1"/>
  <c r="H135" i="1"/>
  <c r="G135" i="1"/>
  <c r="F135" i="1"/>
  <c r="E135" i="1"/>
  <c r="D135" i="1"/>
  <c r="C135" i="1"/>
  <c r="B135" i="1"/>
  <c r="H134" i="1"/>
  <c r="G134" i="1"/>
  <c r="F134" i="1"/>
  <c r="E134" i="1"/>
  <c r="D134" i="1"/>
  <c r="C134" i="1"/>
  <c r="B134" i="1"/>
  <c r="H133" i="1"/>
  <c r="G133" i="1"/>
  <c r="F133" i="1"/>
  <c r="E133" i="1"/>
  <c r="D133" i="1"/>
  <c r="C133" i="1"/>
  <c r="B133" i="1"/>
  <c r="H132" i="1"/>
  <c r="G132" i="1"/>
  <c r="F132" i="1"/>
  <c r="E132" i="1"/>
  <c r="D132" i="1"/>
  <c r="C132" i="1"/>
  <c r="B132" i="1"/>
  <c r="H131" i="1"/>
  <c r="G131" i="1"/>
  <c r="F131" i="1"/>
  <c r="E131" i="1"/>
  <c r="D131" i="1"/>
  <c r="C131" i="1"/>
  <c r="B131" i="1"/>
  <c r="H130" i="1"/>
  <c r="G130" i="1"/>
  <c r="F130" i="1"/>
  <c r="E130" i="1"/>
  <c r="D130" i="1"/>
  <c r="C130" i="1"/>
  <c r="B130" i="1"/>
  <c r="H129" i="1"/>
  <c r="G129" i="1"/>
  <c r="F129" i="1"/>
  <c r="E129" i="1"/>
  <c r="D129" i="1"/>
  <c r="C129" i="1"/>
  <c r="B129" i="1"/>
  <c r="H128" i="1"/>
  <c r="G128" i="1"/>
  <c r="F128" i="1"/>
  <c r="E128" i="1"/>
  <c r="D128" i="1"/>
  <c r="C128" i="1"/>
  <c r="B128" i="1"/>
  <c r="H127" i="1"/>
  <c r="G127" i="1"/>
  <c r="F127" i="1"/>
  <c r="E127" i="1"/>
  <c r="D127" i="1"/>
  <c r="C127" i="1"/>
  <c r="B127" i="1"/>
  <c r="H126" i="1"/>
  <c r="G126" i="1"/>
  <c r="F126" i="1"/>
  <c r="E126" i="1"/>
  <c r="D126" i="1"/>
  <c r="C126" i="1"/>
  <c r="B126" i="1"/>
  <c r="H125" i="1"/>
  <c r="G125" i="1"/>
  <c r="F125" i="1"/>
  <c r="E125" i="1"/>
  <c r="D125" i="1"/>
  <c r="C125" i="1"/>
  <c r="B125" i="1"/>
  <c r="H124" i="1"/>
  <c r="G124" i="1"/>
  <c r="F124" i="1"/>
  <c r="E124" i="1"/>
  <c r="D124" i="1"/>
  <c r="C124" i="1"/>
  <c r="B124" i="1"/>
  <c r="H123" i="1"/>
  <c r="G123" i="1"/>
  <c r="F123" i="1"/>
  <c r="E123" i="1"/>
  <c r="D123" i="1"/>
  <c r="C123" i="1"/>
  <c r="B123" i="1"/>
  <c r="H122" i="1"/>
  <c r="G122" i="1"/>
  <c r="F122" i="1"/>
  <c r="E122" i="1"/>
  <c r="D122" i="1"/>
  <c r="C122" i="1"/>
  <c r="B122" i="1"/>
  <c r="H121" i="1"/>
  <c r="G121" i="1"/>
  <c r="F121" i="1"/>
  <c r="E121" i="1"/>
  <c r="D121" i="1"/>
  <c r="C121" i="1"/>
  <c r="B121" i="1"/>
  <c r="H120" i="1"/>
  <c r="G120" i="1"/>
  <c r="F120" i="1"/>
  <c r="E120" i="1"/>
  <c r="D120" i="1"/>
  <c r="C120" i="1"/>
  <c r="B120" i="1"/>
  <c r="H119" i="1"/>
  <c r="G119" i="1"/>
  <c r="F119" i="1"/>
  <c r="E119" i="1"/>
  <c r="D119" i="1"/>
  <c r="C119" i="1"/>
  <c r="B119" i="1"/>
  <c r="H118" i="1"/>
  <c r="G118" i="1"/>
  <c r="F118" i="1"/>
  <c r="E118" i="1"/>
  <c r="D118" i="1"/>
  <c r="C118" i="1"/>
  <c r="B118" i="1"/>
  <c r="H117" i="1"/>
  <c r="G117" i="1"/>
  <c r="F117" i="1"/>
  <c r="E117" i="1"/>
  <c r="D117" i="1"/>
  <c r="C117" i="1"/>
  <c r="B117" i="1"/>
  <c r="H116" i="1"/>
  <c r="G116" i="1"/>
  <c r="F116" i="1"/>
  <c r="E116" i="1"/>
  <c r="D116" i="1"/>
  <c r="C116" i="1"/>
  <c r="B116" i="1"/>
  <c r="H115" i="1"/>
  <c r="G115" i="1"/>
  <c r="F115" i="1"/>
  <c r="E115" i="1"/>
  <c r="D115" i="1"/>
  <c r="C115" i="1"/>
  <c r="B115" i="1"/>
  <c r="H114" i="1"/>
  <c r="G114" i="1"/>
  <c r="F114" i="1"/>
  <c r="E114" i="1"/>
  <c r="D114" i="1"/>
  <c r="C114" i="1"/>
  <c r="B114" i="1"/>
  <c r="H113" i="1"/>
  <c r="G113" i="1"/>
  <c r="F113" i="1"/>
  <c r="E113" i="1"/>
  <c r="D113" i="1"/>
  <c r="C113" i="1"/>
  <c r="B113" i="1"/>
  <c r="H112" i="1"/>
  <c r="G112" i="1"/>
  <c r="F112" i="1"/>
  <c r="E112" i="1"/>
  <c r="D112" i="1"/>
  <c r="C112" i="1"/>
  <c r="B112" i="1"/>
  <c r="H111" i="1"/>
  <c r="G111" i="1"/>
  <c r="F111" i="1"/>
  <c r="E111" i="1"/>
  <c r="D111" i="1"/>
  <c r="C111" i="1"/>
  <c r="B111" i="1"/>
  <c r="H110" i="1"/>
  <c r="G110" i="1"/>
  <c r="F110" i="1"/>
  <c r="E110" i="1"/>
  <c r="D110" i="1"/>
  <c r="C110" i="1"/>
  <c r="B110" i="1"/>
  <c r="H109" i="1"/>
  <c r="G109" i="1"/>
  <c r="F109" i="1"/>
  <c r="E109" i="1"/>
  <c r="D109" i="1"/>
  <c r="C109" i="1"/>
  <c r="B109" i="1"/>
  <c r="H108" i="1"/>
  <c r="G108" i="1"/>
  <c r="F108" i="1"/>
  <c r="E108" i="1"/>
  <c r="D108" i="1"/>
  <c r="C108" i="1"/>
  <c r="B108" i="1"/>
  <c r="H107" i="1"/>
  <c r="G107" i="1"/>
  <c r="F107" i="1"/>
  <c r="E107" i="1"/>
  <c r="D107" i="1"/>
  <c r="C107" i="1"/>
  <c r="B107" i="1"/>
  <c r="H106" i="1"/>
  <c r="G106" i="1"/>
  <c r="F106" i="1"/>
  <c r="E106" i="1"/>
  <c r="D106" i="1"/>
  <c r="C106" i="1"/>
  <c r="B106" i="1"/>
  <c r="H105" i="1"/>
  <c r="G105" i="1"/>
  <c r="F105" i="1"/>
  <c r="E105" i="1"/>
  <c r="D105" i="1"/>
  <c r="C105" i="1"/>
  <c r="B105" i="1"/>
  <c r="H104" i="1"/>
  <c r="G104" i="1"/>
  <c r="F104" i="1"/>
  <c r="E104" i="1"/>
  <c r="D104" i="1"/>
  <c r="C104" i="1"/>
  <c r="B104" i="1"/>
  <c r="H103" i="1"/>
  <c r="G103" i="1"/>
  <c r="F103" i="1"/>
  <c r="E103" i="1"/>
  <c r="D103" i="1"/>
  <c r="C103" i="1"/>
  <c r="B103" i="1"/>
  <c r="H102" i="1"/>
  <c r="G102" i="1"/>
  <c r="F102" i="1"/>
  <c r="E102" i="1"/>
  <c r="D102" i="1"/>
  <c r="C102" i="1"/>
  <c r="B102" i="1"/>
  <c r="H101" i="1"/>
  <c r="G101" i="1"/>
  <c r="F101" i="1"/>
  <c r="E101" i="1"/>
  <c r="D101" i="1"/>
  <c r="C101" i="1"/>
  <c r="B101" i="1"/>
  <c r="H100" i="1"/>
  <c r="G100" i="1"/>
  <c r="F100" i="1"/>
  <c r="E100" i="1"/>
  <c r="D100" i="1"/>
  <c r="C100" i="1"/>
  <c r="B100" i="1"/>
  <c r="H99" i="1"/>
  <c r="G99" i="1"/>
  <c r="F99" i="1"/>
  <c r="E99" i="1"/>
  <c r="D99" i="1"/>
  <c r="C99" i="1"/>
  <c r="B99" i="1"/>
  <c r="H98" i="1"/>
  <c r="G98" i="1"/>
  <c r="F98" i="1"/>
  <c r="E98" i="1"/>
  <c r="D98" i="1"/>
  <c r="C98" i="1"/>
  <c r="B98" i="1"/>
  <c r="H97" i="1"/>
  <c r="G97" i="1"/>
  <c r="F97" i="1"/>
  <c r="E97" i="1"/>
  <c r="D97" i="1"/>
  <c r="C97" i="1"/>
  <c r="B97" i="1"/>
  <c r="H96" i="1"/>
  <c r="G96" i="1"/>
  <c r="F96" i="1"/>
  <c r="E96" i="1"/>
  <c r="D96" i="1"/>
  <c r="C96" i="1"/>
  <c r="B96" i="1"/>
  <c r="H95" i="1"/>
  <c r="G95" i="1"/>
  <c r="F95" i="1"/>
  <c r="E95" i="1"/>
  <c r="D95" i="1"/>
  <c r="C95" i="1"/>
  <c r="B95" i="1"/>
  <c r="H94" i="1"/>
  <c r="G94" i="1"/>
  <c r="F94" i="1"/>
  <c r="E94" i="1"/>
  <c r="D94" i="1"/>
  <c r="C94" i="1"/>
  <c r="B94" i="1"/>
  <c r="H93" i="1"/>
  <c r="G93" i="1"/>
  <c r="F93" i="1"/>
  <c r="E93" i="1"/>
  <c r="D93" i="1"/>
  <c r="C93" i="1"/>
  <c r="B93" i="1"/>
  <c r="H92" i="1"/>
  <c r="G92" i="1"/>
  <c r="F92" i="1"/>
  <c r="E92" i="1"/>
  <c r="D92" i="1"/>
  <c r="C92" i="1"/>
  <c r="B92" i="1"/>
  <c r="H91" i="1"/>
  <c r="G91" i="1"/>
  <c r="F91" i="1"/>
  <c r="E91" i="1"/>
  <c r="D91" i="1"/>
  <c r="C91" i="1"/>
  <c r="B91" i="1"/>
  <c r="H90" i="1"/>
  <c r="G90" i="1"/>
  <c r="F90" i="1"/>
  <c r="E90" i="1"/>
  <c r="D90" i="1"/>
  <c r="C90" i="1"/>
  <c r="B90" i="1"/>
  <c r="H89" i="1"/>
  <c r="G89" i="1"/>
  <c r="F89" i="1"/>
  <c r="E89" i="1"/>
  <c r="D89" i="1"/>
  <c r="C89" i="1"/>
  <c r="B89" i="1"/>
  <c r="H88" i="1"/>
  <c r="G88" i="1"/>
  <c r="F88" i="1"/>
  <c r="E88" i="1"/>
  <c r="D88" i="1"/>
  <c r="C88" i="1"/>
  <c r="B88" i="1"/>
  <c r="H87" i="1"/>
  <c r="G87" i="1"/>
  <c r="F87" i="1"/>
  <c r="E87" i="1"/>
  <c r="D87" i="1"/>
  <c r="C87" i="1"/>
  <c r="B87" i="1"/>
  <c r="H86" i="1"/>
  <c r="G86" i="1"/>
  <c r="F86" i="1"/>
  <c r="E86" i="1"/>
  <c r="D86" i="1"/>
  <c r="C86" i="1"/>
  <c r="B86" i="1"/>
  <c r="H85" i="1"/>
  <c r="G85" i="1"/>
  <c r="F85" i="1"/>
  <c r="E85" i="1"/>
  <c r="D85" i="1"/>
  <c r="C85" i="1"/>
  <c r="B85" i="1"/>
  <c r="H84" i="1"/>
  <c r="G84" i="1"/>
  <c r="F84" i="1"/>
  <c r="E84" i="1"/>
  <c r="D84" i="1"/>
  <c r="C84" i="1"/>
  <c r="B84" i="1"/>
  <c r="H83" i="1"/>
  <c r="G83" i="1"/>
  <c r="F83" i="1"/>
  <c r="E83" i="1"/>
  <c r="D83" i="1"/>
  <c r="C83" i="1"/>
  <c r="B83" i="1"/>
  <c r="H82" i="1"/>
  <c r="G82" i="1"/>
  <c r="F82" i="1"/>
  <c r="E82" i="1"/>
  <c r="D82" i="1"/>
  <c r="C82" i="1"/>
  <c r="B82" i="1"/>
  <c r="H81" i="1"/>
  <c r="G81" i="1"/>
  <c r="F81" i="1"/>
  <c r="E81" i="1"/>
  <c r="D81" i="1"/>
  <c r="C81" i="1"/>
  <c r="B81" i="1"/>
  <c r="H80" i="1"/>
  <c r="G80" i="1"/>
  <c r="F80" i="1"/>
  <c r="E80" i="1"/>
  <c r="D80" i="1"/>
  <c r="C80" i="1"/>
  <c r="B80" i="1"/>
  <c r="H79" i="1"/>
  <c r="G79" i="1"/>
  <c r="F79" i="1"/>
  <c r="E79" i="1"/>
  <c r="D79" i="1"/>
  <c r="C79" i="1"/>
  <c r="B79" i="1"/>
  <c r="H78" i="1"/>
  <c r="G78" i="1"/>
  <c r="F78" i="1"/>
  <c r="E78" i="1"/>
  <c r="D78" i="1"/>
  <c r="C78" i="1"/>
  <c r="B78" i="1"/>
  <c r="H77" i="1"/>
  <c r="G77" i="1"/>
  <c r="F77" i="1"/>
  <c r="E77" i="1"/>
  <c r="D77" i="1"/>
  <c r="C77" i="1"/>
  <c r="B77" i="1"/>
  <c r="H76" i="1"/>
  <c r="G76" i="1"/>
  <c r="F76" i="1"/>
  <c r="E76" i="1"/>
  <c r="D76" i="1"/>
  <c r="C76" i="1"/>
  <c r="B76" i="1"/>
  <c r="H75" i="1"/>
  <c r="G75" i="1"/>
  <c r="F75" i="1"/>
  <c r="E75" i="1"/>
  <c r="D75" i="1"/>
  <c r="C75" i="1"/>
  <c r="B75" i="1"/>
  <c r="H74" i="1"/>
  <c r="G74" i="1"/>
  <c r="F74" i="1"/>
  <c r="E74" i="1"/>
  <c r="D74" i="1"/>
  <c r="C74" i="1"/>
  <c r="B74" i="1"/>
  <c r="H73" i="1"/>
  <c r="G73" i="1"/>
  <c r="F73" i="1"/>
  <c r="E73" i="1"/>
  <c r="D73" i="1"/>
  <c r="C73" i="1"/>
  <c r="B73" i="1"/>
  <c r="H72" i="1"/>
  <c r="G72" i="1"/>
  <c r="F72" i="1"/>
  <c r="E72" i="1"/>
  <c r="D72" i="1"/>
  <c r="C72" i="1"/>
  <c r="B72" i="1"/>
  <c r="H71" i="1"/>
  <c r="G71" i="1"/>
  <c r="F71" i="1"/>
  <c r="E71" i="1"/>
  <c r="D71" i="1"/>
  <c r="C71" i="1"/>
  <c r="B71" i="1"/>
  <c r="H70" i="1"/>
  <c r="G70" i="1"/>
  <c r="F70" i="1"/>
  <c r="E70" i="1"/>
  <c r="D70" i="1"/>
  <c r="C70" i="1"/>
  <c r="B70" i="1"/>
  <c r="H69" i="1"/>
  <c r="G69" i="1"/>
  <c r="F69" i="1"/>
  <c r="E69" i="1"/>
  <c r="D69" i="1"/>
  <c r="C69" i="1"/>
  <c r="B69" i="1"/>
  <c r="H68" i="1"/>
  <c r="G68" i="1"/>
  <c r="F68" i="1"/>
  <c r="E68" i="1"/>
  <c r="D68" i="1"/>
  <c r="C68" i="1"/>
  <c r="B68" i="1"/>
  <c r="H67" i="1"/>
  <c r="G67" i="1"/>
  <c r="F67" i="1"/>
  <c r="E67" i="1"/>
  <c r="D67" i="1"/>
  <c r="C67" i="1"/>
  <c r="B67" i="1"/>
  <c r="H66" i="1"/>
  <c r="G66" i="1"/>
  <c r="F66" i="1"/>
  <c r="E66" i="1"/>
  <c r="D66" i="1"/>
  <c r="C66" i="1"/>
  <c r="B66" i="1"/>
  <c r="H65" i="1"/>
  <c r="G65" i="1"/>
  <c r="F65" i="1"/>
  <c r="E65" i="1"/>
  <c r="D65" i="1"/>
  <c r="C65" i="1"/>
  <c r="B65" i="1"/>
  <c r="H64" i="1"/>
  <c r="G64" i="1"/>
  <c r="F64" i="1"/>
  <c r="E64" i="1"/>
  <c r="D64" i="1"/>
  <c r="C64" i="1"/>
  <c r="B64" i="1"/>
  <c r="H63" i="1"/>
  <c r="G63" i="1"/>
  <c r="F63" i="1"/>
  <c r="E63" i="1"/>
  <c r="D63" i="1"/>
  <c r="C63" i="1"/>
  <c r="B63" i="1"/>
  <c r="H62" i="1"/>
  <c r="G62" i="1"/>
  <c r="F62" i="1"/>
  <c r="E62" i="1"/>
  <c r="D62" i="1"/>
  <c r="C62" i="1"/>
  <c r="B62" i="1"/>
  <c r="H61" i="1"/>
  <c r="G61" i="1"/>
  <c r="F61" i="1"/>
  <c r="E61" i="1"/>
  <c r="D61" i="1"/>
  <c r="C61" i="1"/>
  <c r="B61" i="1"/>
  <c r="H60" i="1"/>
  <c r="G60" i="1"/>
  <c r="F60" i="1"/>
  <c r="E60" i="1"/>
  <c r="D60" i="1"/>
  <c r="C60" i="1"/>
  <c r="B60" i="1"/>
  <c r="H59" i="1"/>
  <c r="G59" i="1"/>
  <c r="F59" i="1"/>
  <c r="E59" i="1"/>
  <c r="D59" i="1"/>
  <c r="C59" i="1"/>
  <c r="B59" i="1"/>
  <c r="H58" i="1"/>
  <c r="G58" i="1"/>
  <c r="F58" i="1"/>
  <c r="E58" i="1"/>
  <c r="D58" i="1"/>
  <c r="C58" i="1"/>
  <c r="B58" i="1"/>
  <c r="H57" i="1"/>
  <c r="G57" i="1"/>
  <c r="F57" i="1"/>
  <c r="E57" i="1"/>
  <c r="D57" i="1"/>
  <c r="C57" i="1"/>
  <c r="B57" i="1"/>
  <c r="H56" i="1"/>
  <c r="G56" i="1"/>
  <c r="F56" i="1"/>
  <c r="E56" i="1"/>
  <c r="D56" i="1"/>
  <c r="C56" i="1"/>
  <c r="B56" i="1"/>
  <c r="H55" i="1"/>
  <c r="G55" i="1"/>
  <c r="F55" i="1"/>
  <c r="E55" i="1"/>
  <c r="D55" i="1"/>
  <c r="C55" i="1"/>
  <c r="B55" i="1"/>
  <c r="H54" i="1"/>
  <c r="G54" i="1"/>
  <c r="F54" i="1"/>
  <c r="E54" i="1"/>
  <c r="D54" i="1"/>
  <c r="C54" i="1"/>
  <c r="B54" i="1"/>
  <c r="H53" i="1"/>
  <c r="G53" i="1"/>
  <c r="F53" i="1"/>
  <c r="E53" i="1"/>
  <c r="D53" i="1"/>
  <c r="C53" i="1"/>
  <c r="B53" i="1"/>
  <c r="H52" i="1"/>
  <c r="G52" i="1"/>
  <c r="F52" i="1"/>
  <c r="E52" i="1"/>
  <c r="D52" i="1"/>
  <c r="C52" i="1"/>
  <c r="B52" i="1"/>
  <c r="H51" i="1"/>
  <c r="G51" i="1"/>
  <c r="F51" i="1"/>
  <c r="E51" i="1"/>
  <c r="D51" i="1"/>
  <c r="C51" i="1"/>
  <c r="B51" i="1"/>
  <c r="H50" i="1"/>
  <c r="G50" i="1"/>
  <c r="F50" i="1"/>
  <c r="E50" i="1"/>
  <c r="D50" i="1"/>
  <c r="C50" i="1"/>
  <c r="B50" i="1"/>
  <c r="H49" i="1"/>
  <c r="G49" i="1"/>
  <c r="F49" i="1"/>
  <c r="E49" i="1"/>
  <c r="D49" i="1"/>
  <c r="C49" i="1"/>
  <c r="B49" i="1"/>
  <c r="H48" i="1"/>
  <c r="G48" i="1"/>
  <c r="F48" i="1"/>
  <c r="E48" i="1"/>
  <c r="D48" i="1"/>
  <c r="C48" i="1"/>
  <c r="B48" i="1"/>
  <c r="H47" i="1"/>
  <c r="G47" i="1"/>
  <c r="F47" i="1"/>
  <c r="E47" i="1"/>
  <c r="D47" i="1"/>
  <c r="C47" i="1"/>
  <c r="B47" i="1"/>
  <c r="H46" i="1"/>
  <c r="G46" i="1"/>
  <c r="F46" i="1"/>
  <c r="E46" i="1"/>
  <c r="D46" i="1"/>
  <c r="C46" i="1"/>
  <c r="B46" i="1"/>
  <c r="H45" i="1"/>
  <c r="G45" i="1"/>
  <c r="F45" i="1"/>
  <c r="E45" i="1"/>
  <c r="D45" i="1"/>
  <c r="C45" i="1"/>
  <c r="B45" i="1"/>
  <c r="H44" i="1"/>
  <c r="G44" i="1"/>
  <c r="F44" i="1"/>
  <c r="E44" i="1"/>
  <c r="D44" i="1"/>
  <c r="C44" i="1"/>
  <c r="B44" i="1"/>
  <c r="H43" i="1"/>
  <c r="G43" i="1"/>
  <c r="F43" i="1"/>
  <c r="E43" i="1"/>
  <c r="D43" i="1"/>
  <c r="C43" i="1"/>
  <c r="B43" i="1"/>
  <c r="H42" i="1"/>
  <c r="G42" i="1"/>
  <c r="F42" i="1"/>
  <c r="E42" i="1"/>
  <c r="D42" i="1"/>
  <c r="C42" i="1"/>
  <c r="B42" i="1"/>
  <c r="H41" i="1"/>
  <c r="G41" i="1"/>
  <c r="F41" i="1"/>
  <c r="E41" i="1"/>
  <c r="D41" i="1"/>
  <c r="C41" i="1"/>
  <c r="B41" i="1"/>
  <c r="H40" i="1"/>
  <c r="G40" i="1"/>
  <c r="F40" i="1"/>
  <c r="E40" i="1"/>
  <c r="D40" i="1"/>
  <c r="C40" i="1"/>
  <c r="B40" i="1"/>
  <c r="H39" i="1"/>
  <c r="G39" i="1"/>
  <c r="F39" i="1"/>
  <c r="E39" i="1"/>
  <c r="D39" i="1"/>
  <c r="C39" i="1"/>
  <c r="B39" i="1"/>
  <c r="H38" i="1"/>
  <c r="G38" i="1"/>
  <c r="F38" i="1"/>
  <c r="E38" i="1"/>
  <c r="D38" i="1"/>
  <c r="C38" i="1"/>
  <c r="B38" i="1"/>
  <c r="H37" i="1"/>
  <c r="G37" i="1"/>
  <c r="F37" i="1"/>
  <c r="E37" i="1"/>
  <c r="D37" i="1"/>
  <c r="C37" i="1"/>
  <c r="B37" i="1"/>
  <c r="H36" i="1"/>
  <c r="G36" i="1"/>
  <c r="F36" i="1"/>
  <c r="E36" i="1"/>
  <c r="D36" i="1"/>
  <c r="C36" i="1"/>
  <c r="B36" i="1"/>
  <c r="H35" i="1"/>
  <c r="G35" i="1"/>
  <c r="F35" i="1"/>
  <c r="E35" i="1"/>
  <c r="D35" i="1"/>
  <c r="C35" i="1"/>
  <c r="B35" i="1"/>
  <c r="H34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  <c r="H19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  <c r="H17" i="1"/>
  <c r="G17" i="1"/>
  <c r="F17" i="1"/>
  <c r="E17" i="1"/>
  <c r="D17" i="1"/>
  <c r="C17" i="1"/>
  <c r="B17" i="1"/>
  <c r="H16" i="1"/>
  <c r="G16" i="1"/>
  <c r="F16" i="1"/>
  <c r="E16" i="1"/>
  <c r="D16" i="1"/>
  <c r="C16" i="1"/>
  <c r="B16" i="1"/>
  <c r="H15" i="1"/>
  <c r="G15" i="1"/>
  <c r="F15" i="1"/>
  <c r="E15" i="1"/>
  <c r="D15" i="1"/>
  <c r="C15" i="1"/>
  <c r="B15" i="1"/>
  <c r="H14" i="1"/>
  <c r="G14" i="1"/>
  <c r="F14" i="1"/>
  <c r="E14" i="1"/>
  <c r="D14" i="1"/>
  <c r="C14" i="1"/>
  <c r="B14" i="1"/>
  <c r="H13" i="1"/>
  <c r="G13" i="1"/>
  <c r="F13" i="1"/>
  <c r="E13" i="1"/>
  <c r="D13" i="1"/>
  <c r="C13" i="1"/>
  <c r="B13" i="1"/>
  <c r="H12" i="1"/>
  <c r="G12" i="1"/>
  <c r="F12" i="1"/>
  <c r="E12" i="1"/>
  <c r="D12" i="1"/>
  <c r="C12" i="1"/>
  <c r="B12" i="1"/>
  <c r="H11" i="1"/>
  <c r="G11" i="1"/>
  <c r="F11" i="1"/>
  <c r="E11" i="1"/>
  <c r="D11" i="1"/>
  <c r="C11" i="1"/>
  <c r="B11" i="1"/>
  <c r="H10" i="1"/>
  <c r="G10" i="1"/>
  <c r="F10" i="1"/>
  <c r="E10" i="1"/>
  <c r="D10" i="1"/>
  <c r="C10" i="1"/>
  <c r="B10" i="1"/>
  <c r="H9" i="1"/>
  <c r="G9" i="1"/>
  <c r="F9" i="1"/>
  <c r="E9" i="1"/>
  <c r="D9" i="1"/>
  <c r="C9" i="1"/>
  <c r="B9" i="1"/>
  <c r="H8" i="1"/>
  <c r="G8" i="1"/>
  <c r="F8" i="1"/>
  <c r="E8" i="1"/>
  <c r="D8" i="1"/>
  <c r="C8" i="1"/>
  <c r="B8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<sst xmlns="http://schemas.openxmlformats.org/spreadsheetml/2006/main" count="12" uniqueCount="12">
  <si>
    <t>60. mistrovství Sdružení hasičů Čech, Moravy a Slezska v požárním sportu</t>
  </si>
  <si>
    <t>Mladá Boleslav 23. - 25. srpen 2013</t>
  </si>
  <si>
    <t>Běh jednotlivců na 100m překážek</t>
  </si>
  <si>
    <t>muži</t>
  </si>
  <si>
    <t>apoř</t>
  </si>
  <si>
    <t>pořadí</t>
  </si>
  <si>
    <t>st.č.</t>
  </si>
  <si>
    <t>závodník</t>
  </si>
  <si>
    <t>družstvo</t>
  </si>
  <si>
    <t>1. pokus</t>
  </si>
  <si>
    <t>2. pokus</t>
  </si>
  <si>
    <t>výsledný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</si>
</sst>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ch/Disk%20Google/hasi&#269;i%20Neplachovice/sout&#283;&#382;e%20hzs/mcr/m&#269;r%202013/mu&#382;i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ěž"/>
      <sheetName val="Vvěž"/>
      <sheetName val="startovkaD"/>
      <sheetName val="startovka"/>
      <sheetName val="100m"/>
      <sheetName val="100m-d"/>
      <sheetName val="V100m"/>
      <sheetName val="štafeta"/>
      <sheetName val="štafetaD"/>
      <sheetName val="útok"/>
      <sheetName val="!celkem!"/>
      <sheetName val="celkem s H"/>
    </sheetNames>
    <sheetDataSet>
      <sheetData sheetId="0"/>
      <sheetData sheetId="1"/>
      <sheetData sheetId="2"/>
      <sheetData sheetId="3"/>
      <sheetData sheetId="4">
        <row r="7">
          <cell r="A7">
            <v>133</v>
          </cell>
          <cell r="B7">
            <v>133.00800000000001</v>
          </cell>
          <cell r="C7">
            <v>133</v>
          </cell>
          <cell r="D7">
            <v>1</v>
          </cell>
          <cell r="E7">
            <v>8</v>
          </cell>
          <cell r="F7">
            <v>1</v>
          </cell>
          <cell r="G7" t="str">
            <v>David MACHARÁČEK</v>
          </cell>
          <cell r="H7" t="str">
            <v>Pěnčín</v>
          </cell>
          <cell r="I7">
            <v>99.99</v>
          </cell>
          <cell r="J7">
            <v>21.07</v>
          </cell>
          <cell r="K7">
            <v>21.07</v>
          </cell>
        </row>
        <row r="8">
          <cell r="A8">
            <v>32</v>
          </cell>
          <cell r="B8">
            <v>32.011000000000003</v>
          </cell>
          <cell r="C8">
            <v>32</v>
          </cell>
          <cell r="D8">
            <v>2</v>
          </cell>
          <cell r="E8">
            <v>11</v>
          </cell>
          <cell r="F8">
            <v>2</v>
          </cell>
          <cell r="G8" t="str">
            <v>Dušan HRADSKÝ</v>
          </cell>
          <cell r="H8" t="str">
            <v>Mistřín</v>
          </cell>
          <cell r="I8">
            <v>18.55</v>
          </cell>
          <cell r="J8">
            <v>17.48</v>
          </cell>
          <cell r="K8">
            <v>17.48</v>
          </cell>
        </row>
        <row r="9">
          <cell r="A9">
            <v>69</v>
          </cell>
          <cell r="B9">
            <v>69.024000000000001</v>
          </cell>
          <cell r="C9">
            <v>69</v>
          </cell>
          <cell r="D9">
            <v>3</v>
          </cell>
          <cell r="E9">
            <v>24</v>
          </cell>
          <cell r="F9">
            <v>3</v>
          </cell>
          <cell r="G9" t="str">
            <v>Michal DIVIŠ</v>
          </cell>
          <cell r="H9" t="str">
            <v>Dalovice</v>
          </cell>
          <cell r="I9">
            <v>18.29</v>
          </cell>
          <cell r="J9">
            <v>18.8</v>
          </cell>
          <cell r="K9">
            <v>18.29</v>
          </cell>
        </row>
        <row r="10">
          <cell r="A10">
            <v>85</v>
          </cell>
          <cell r="B10">
            <v>85.04</v>
          </cell>
          <cell r="C10">
            <v>85</v>
          </cell>
          <cell r="D10">
            <v>4</v>
          </cell>
          <cell r="E10">
            <v>40</v>
          </cell>
          <cell r="F10">
            <v>4</v>
          </cell>
          <cell r="G10" t="str">
            <v>Radek NECHVÁTAL</v>
          </cell>
          <cell r="H10" t="str">
            <v>Příštpo</v>
          </cell>
          <cell r="I10">
            <v>21.13</v>
          </cell>
          <cell r="J10">
            <v>18.72</v>
          </cell>
          <cell r="K10">
            <v>18.72</v>
          </cell>
        </row>
        <row r="11">
          <cell r="A11">
            <v>28</v>
          </cell>
          <cell r="B11">
            <v>28.041</v>
          </cell>
          <cell r="C11">
            <v>28</v>
          </cell>
          <cell r="D11">
            <v>5</v>
          </cell>
          <cell r="E11">
            <v>41</v>
          </cell>
          <cell r="F11">
            <v>1</v>
          </cell>
          <cell r="G11" t="str">
            <v>Michal PAPUGA</v>
          </cell>
          <cell r="H11" t="str">
            <v>Vilémov</v>
          </cell>
          <cell r="I11">
            <v>17.850000000000001</v>
          </cell>
          <cell r="J11">
            <v>17.38</v>
          </cell>
          <cell r="K11">
            <v>17.38</v>
          </cell>
        </row>
        <row r="12">
          <cell r="A12">
            <v>67</v>
          </cell>
          <cell r="B12">
            <v>67.051000000000002</v>
          </cell>
          <cell r="C12">
            <v>67</v>
          </cell>
          <cell r="D12">
            <v>6</v>
          </cell>
          <cell r="E12">
            <v>51</v>
          </cell>
          <cell r="F12">
            <v>2</v>
          </cell>
          <cell r="G12" t="str">
            <v>Lukáš TEJNOR</v>
          </cell>
          <cell r="H12" t="str">
            <v>Pikov</v>
          </cell>
          <cell r="I12">
            <v>20.13</v>
          </cell>
          <cell r="J12">
            <v>18.260000000000002</v>
          </cell>
          <cell r="K12">
            <v>18.260000000000002</v>
          </cell>
        </row>
        <row r="13">
          <cell r="A13">
            <v>66</v>
          </cell>
          <cell r="B13">
            <v>66.061000000000007</v>
          </cell>
          <cell r="C13">
            <v>66</v>
          </cell>
          <cell r="D13">
            <v>7</v>
          </cell>
          <cell r="E13">
            <v>61</v>
          </cell>
          <cell r="F13">
            <v>3</v>
          </cell>
          <cell r="G13" t="str">
            <v>Radoslav BEDNÁŘ</v>
          </cell>
          <cell r="H13" t="str">
            <v>Císařov</v>
          </cell>
          <cell r="I13">
            <v>19.87</v>
          </cell>
          <cell r="J13">
            <v>18.21</v>
          </cell>
          <cell r="K13">
            <v>18.21</v>
          </cell>
        </row>
        <row r="14">
          <cell r="A14">
            <v>43</v>
          </cell>
          <cell r="B14">
            <v>43.08</v>
          </cell>
          <cell r="C14">
            <v>43</v>
          </cell>
          <cell r="D14">
            <v>8</v>
          </cell>
          <cell r="E14">
            <v>80</v>
          </cell>
          <cell r="F14">
            <v>4</v>
          </cell>
          <cell r="G14" t="str">
            <v>Adam NOVOTNÝ</v>
          </cell>
          <cell r="H14" t="str">
            <v>Tuř</v>
          </cell>
          <cell r="I14">
            <v>19.97</v>
          </cell>
          <cell r="J14">
            <v>17.75</v>
          </cell>
          <cell r="K14">
            <v>17.75</v>
          </cell>
        </row>
        <row r="15">
          <cell r="A15">
            <v>118</v>
          </cell>
          <cell r="B15">
            <v>118.09</v>
          </cell>
          <cell r="C15">
            <v>118</v>
          </cell>
          <cell r="D15">
            <v>9</v>
          </cell>
          <cell r="E15">
            <v>90</v>
          </cell>
          <cell r="F15">
            <v>1</v>
          </cell>
          <cell r="G15" t="str">
            <v>Jan PAKOSTA</v>
          </cell>
          <cell r="H15" t="str">
            <v>Lhenice</v>
          </cell>
          <cell r="I15">
            <v>19.690000000000001</v>
          </cell>
          <cell r="J15">
            <v>20.99</v>
          </cell>
          <cell r="K15">
            <v>19.690000000000001</v>
          </cell>
        </row>
        <row r="16">
          <cell r="A16">
            <v>97</v>
          </cell>
          <cell r="B16">
            <v>97.090999999999994</v>
          </cell>
          <cell r="C16">
            <v>97</v>
          </cell>
          <cell r="D16">
            <v>10</v>
          </cell>
          <cell r="E16">
            <v>91</v>
          </cell>
          <cell r="F16">
            <v>2</v>
          </cell>
          <cell r="G16" t="str">
            <v>Dominik KALOUS</v>
          </cell>
          <cell r="H16" t="str">
            <v>Vrtbo - Hubenov</v>
          </cell>
          <cell r="I16">
            <v>25.29</v>
          </cell>
          <cell r="J16">
            <v>19.079999999999998</v>
          </cell>
          <cell r="K16">
            <v>19.079999999999998</v>
          </cell>
        </row>
        <row r="17">
          <cell r="A17">
            <v>42</v>
          </cell>
          <cell r="B17">
            <v>42.100999999999999</v>
          </cell>
          <cell r="C17">
            <v>42</v>
          </cell>
          <cell r="D17">
            <v>11</v>
          </cell>
          <cell r="E17">
            <v>101</v>
          </cell>
          <cell r="F17">
            <v>3</v>
          </cell>
          <cell r="G17" t="str">
            <v>Michal KŘIVKA</v>
          </cell>
          <cell r="H17" t="str">
            <v>Široký Důl</v>
          </cell>
          <cell r="I17">
            <v>17.760000000000002</v>
          </cell>
          <cell r="J17">
            <v>17.75</v>
          </cell>
          <cell r="K17">
            <v>17.75</v>
          </cell>
        </row>
        <row r="18">
          <cell r="A18">
            <v>148</v>
          </cell>
          <cell r="B18">
            <v>151.11500000000001</v>
          </cell>
          <cell r="C18">
            <v>151</v>
          </cell>
          <cell r="D18">
            <v>12</v>
          </cell>
          <cell r="E18">
            <v>115</v>
          </cell>
          <cell r="F18">
            <v>4</v>
          </cell>
          <cell r="G18" t="str">
            <v>Petr LHOTSKÝ</v>
          </cell>
          <cell r="H18" t="str">
            <v>Hněvošice</v>
          </cell>
          <cell r="I18">
            <v>99.99</v>
          </cell>
          <cell r="J18">
            <v>99.99</v>
          </cell>
          <cell r="K18">
            <v>99.99</v>
          </cell>
        </row>
        <row r="19">
          <cell r="A19">
            <v>82</v>
          </cell>
          <cell r="B19">
            <v>82.120999999999995</v>
          </cell>
          <cell r="C19">
            <v>82</v>
          </cell>
          <cell r="D19">
            <v>13</v>
          </cell>
          <cell r="E19">
            <v>121</v>
          </cell>
          <cell r="F19">
            <v>1</v>
          </cell>
          <cell r="G19" t="str">
            <v>Ondřej HRUŠKA</v>
          </cell>
          <cell r="H19" t="str">
            <v>Zličín</v>
          </cell>
          <cell r="I19">
            <v>19.62</v>
          </cell>
          <cell r="J19">
            <v>18.649999999999999</v>
          </cell>
          <cell r="K19">
            <v>18.649999999999999</v>
          </cell>
        </row>
        <row r="20">
          <cell r="A20">
            <v>123</v>
          </cell>
          <cell r="B20">
            <v>123.14</v>
          </cell>
          <cell r="C20">
            <v>123</v>
          </cell>
          <cell r="D20">
            <v>14</v>
          </cell>
          <cell r="E20">
            <v>140</v>
          </cell>
          <cell r="F20">
            <v>2</v>
          </cell>
          <cell r="G20" t="str">
            <v>Martin KOLÁČEK</v>
          </cell>
          <cell r="H20" t="str">
            <v>Veselá</v>
          </cell>
          <cell r="I20">
            <v>20.82</v>
          </cell>
          <cell r="J20">
            <v>19.96</v>
          </cell>
          <cell r="K20">
            <v>19.96</v>
          </cell>
        </row>
        <row r="21">
          <cell r="A21">
            <v>113</v>
          </cell>
          <cell r="B21">
            <v>113.14100000000001</v>
          </cell>
          <cell r="C21">
            <v>113</v>
          </cell>
          <cell r="D21">
            <v>15</v>
          </cell>
          <cell r="E21">
            <v>141</v>
          </cell>
          <cell r="F21">
            <v>3</v>
          </cell>
          <cell r="G21" t="str">
            <v>Michael POSPÍŠIL</v>
          </cell>
          <cell r="H21" t="str">
            <v>Hlinsko</v>
          </cell>
          <cell r="I21">
            <v>99.99</v>
          </cell>
          <cell r="J21">
            <v>19.45</v>
          </cell>
          <cell r="K21">
            <v>19.45</v>
          </cell>
        </row>
        <row r="22">
          <cell r="A22">
            <v>112</v>
          </cell>
          <cell r="B22">
            <v>112.151</v>
          </cell>
          <cell r="C22">
            <v>112</v>
          </cell>
          <cell r="D22">
            <v>16</v>
          </cell>
          <cell r="E22">
            <v>151</v>
          </cell>
          <cell r="F22">
            <v>4</v>
          </cell>
          <cell r="G22" t="str">
            <v>David NESVORNÝ</v>
          </cell>
          <cell r="H22" t="str">
            <v>Chářovice</v>
          </cell>
          <cell r="I22">
            <v>19.41</v>
          </cell>
          <cell r="J22">
            <v>20.66</v>
          </cell>
          <cell r="K22">
            <v>19.41</v>
          </cell>
        </row>
        <row r="23">
          <cell r="A23">
            <v>103</v>
          </cell>
          <cell r="B23">
            <v>103.161</v>
          </cell>
          <cell r="C23">
            <v>103</v>
          </cell>
          <cell r="D23">
            <v>17</v>
          </cell>
          <cell r="E23">
            <v>161</v>
          </cell>
          <cell r="F23">
            <v>1</v>
          </cell>
          <cell r="G23" t="str">
            <v>Josef KREJČÍ</v>
          </cell>
          <cell r="H23" t="str">
            <v>Písková Lhota</v>
          </cell>
          <cell r="I23">
            <v>19.29</v>
          </cell>
          <cell r="J23">
            <v>19.18</v>
          </cell>
          <cell r="K23">
            <v>19.18</v>
          </cell>
        </row>
        <row r="24">
          <cell r="A24">
            <v>143</v>
          </cell>
          <cell r="B24">
            <v>143.001</v>
          </cell>
          <cell r="C24">
            <v>143</v>
          </cell>
          <cell r="D24">
            <v>18</v>
          </cell>
          <cell r="E24">
            <v>1</v>
          </cell>
          <cell r="F24">
            <v>2</v>
          </cell>
          <cell r="G24" t="str">
            <v>Lukáš OŠČÁDAL</v>
          </cell>
          <cell r="H24" t="str">
            <v>Pěnčín</v>
          </cell>
          <cell r="I24">
            <v>99.99</v>
          </cell>
          <cell r="J24">
            <v>22.4</v>
          </cell>
          <cell r="K24">
            <v>22.4</v>
          </cell>
        </row>
        <row r="25">
          <cell r="A25">
            <v>52</v>
          </cell>
          <cell r="B25">
            <v>52.012</v>
          </cell>
          <cell r="C25">
            <v>52</v>
          </cell>
          <cell r="D25">
            <v>19</v>
          </cell>
          <cell r="E25">
            <v>12</v>
          </cell>
          <cell r="F25">
            <v>3</v>
          </cell>
          <cell r="G25" t="str">
            <v>Petr MARADA</v>
          </cell>
          <cell r="H25" t="str">
            <v>Mistřín</v>
          </cell>
          <cell r="I25">
            <v>18.440000000000001</v>
          </cell>
          <cell r="J25">
            <v>17.88</v>
          </cell>
          <cell r="K25">
            <v>17.88</v>
          </cell>
        </row>
        <row r="26">
          <cell r="A26">
            <v>99</v>
          </cell>
          <cell r="B26">
            <v>99.022000000000006</v>
          </cell>
          <cell r="C26">
            <v>99</v>
          </cell>
          <cell r="D26">
            <v>20</v>
          </cell>
          <cell r="E26">
            <v>22</v>
          </cell>
          <cell r="F26">
            <v>4</v>
          </cell>
          <cell r="G26" t="str">
            <v>Roman HAZMUKA</v>
          </cell>
          <cell r="H26" t="str">
            <v>Dalovice</v>
          </cell>
          <cell r="I26">
            <v>19.11</v>
          </cell>
          <cell r="J26">
            <v>20.75</v>
          </cell>
          <cell r="K26">
            <v>19.11</v>
          </cell>
        </row>
        <row r="27">
          <cell r="A27">
            <v>80</v>
          </cell>
          <cell r="B27">
            <v>80.031000000000006</v>
          </cell>
          <cell r="C27">
            <v>80</v>
          </cell>
          <cell r="D27">
            <v>21</v>
          </cell>
          <cell r="E27">
            <v>31</v>
          </cell>
          <cell r="F27">
            <v>1</v>
          </cell>
          <cell r="G27" t="str">
            <v>Petr MATYÁŠ</v>
          </cell>
          <cell r="H27" t="str">
            <v>Příštpo</v>
          </cell>
          <cell r="I27">
            <v>99.99</v>
          </cell>
          <cell r="J27">
            <v>18.63</v>
          </cell>
          <cell r="K27">
            <v>18.63</v>
          </cell>
        </row>
        <row r="28">
          <cell r="A28">
            <v>128</v>
          </cell>
          <cell r="B28">
            <v>128.042</v>
          </cell>
          <cell r="C28">
            <v>128</v>
          </cell>
          <cell r="D28">
            <v>22</v>
          </cell>
          <cell r="E28">
            <v>42</v>
          </cell>
          <cell r="F28">
            <v>2</v>
          </cell>
          <cell r="G28" t="str">
            <v>Milan ŠTĚPÁNEK</v>
          </cell>
          <cell r="H28" t="str">
            <v>Vilémov</v>
          </cell>
          <cell r="I28">
            <v>26.6</v>
          </cell>
          <cell r="J28">
            <v>20.5</v>
          </cell>
          <cell r="K28">
            <v>20.5</v>
          </cell>
        </row>
        <row r="29">
          <cell r="A29">
            <v>92</v>
          </cell>
          <cell r="B29">
            <v>92.052000000000007</v>
          </cell>
          <cell r="C29">
            <v>92</v>
          </cell>
          <cell r="D29">
            <v>23</v>
          </cell>
          <cell r="E29">
            <v>52</v>
          </cell>
          <cell r="F29">
            <v>3</v>
          </cell>
          <cell r="G29" t="str">
            <v>Jan VAVŘÍK</v>
          </cell>
          <cell r="H29" t="str">
            <v>Pikov</v>
          </cell>
          <cell r="I29">
            <v>18.88</v>
          </cell>
          <cell r="J29">
            <v>99.99</v>
          </cell>
          <cell r="K29">
            <v>18.88</v>
          </cell>
        </row>
        <row r="30">
          <cell r="A30">
            <v>54</v>
          </cell>
          <cell r="B30">
            <v>54.061999999999998</v>
          </cell>
          <cell r="C30">
            <v>54</v>
          </cell>
          <cell r="D30">
            <v>24</v>
          </cell>
          <cell r="E30">
            <v>62</v>
          </cell>
          <cell r="F30">
            <v>4</v>
          </cell>
          <cell r="G30" t="str">
            <v>Jakub VOJTEK</v>
          </cell>
          <cell r="H30" t="str">
            <v>Císařov</v>
          </cell>
          <cell r="I30">
            <v>99.99</v>
          </cell>
          <cell r="J30">
            <v>17.91</v>
          </cell>
          <cell r="K30">
            <v>17.91</v>
          </cell>
        </row>
        <row r="31">
          <cell r="A31">
            <v>5</v>
          </cell>
          <cell r="B31">
            <v>5.0789999999999997</v>
          </cell>
          <cell r="C31">
            <v>5</v>
          </cell>
          <cell r="D31">
            <v>25</v>
          </cell>
          <cell r="E31">
            <v>79</v>
          </cell>
          <cell r="F31">
            <v>1</v>
          </cell>
          <cell r="G31" t="str">
            <v>Jan ZHŘÍVAL</v>
          </cell>
          <cell r="H31" t="str">
            <v>Tuř</v>
          </cell>
          <cell r="I31">
            <v>17.510000000000002</v>
          </cell>
          <cell r="J31">
            <v>16.690000000000001</v>
          </cell>
          <cell r="K31">
            <v>16.690000000000001</v>
          </cell>
        </row>
        <row r="32">
          <cell r="A32">
            <v>147</v>
          </cell>
          <cell r="B32">
            <v>151.08699999999999</v>
          </cell>
          <cell r="C32">
            <v>151</v>
          </cell>
          <cell r="D32">
            <v>26</v>
          </cell>
          <cell r="E32">
            <v>87</v>
          </cell>
          <cell r="F32">
            <v>2</v>
          </cell>
          <cell r="G32" t="str">
            <v>Tomáš KUBÍK</v>
          </cell>
          <cell r="H32" t="str">
            <v>Lhenice</v>
          </cell>
          <cell r="I32">
            <v>99.99</v>
          </cell>
          <cell r="J32">
            <v>99.99</v>
          </cell>
          <cell r="K32">
            <v>99.99</v>
          </cell>
        </row>
        <row r="33">
          <cell r="A33">
            <v>126</v>
          </cell>
          <cell r="B33">
            <v>126.09399999999999</v>
          </cell>
          <cell r="C33">
            <v>126</v>
          </cell>
          <cell r="D33">
            <v>27</v>
          </cell>
          <cell r="E33">
            <v>94</v>
          </cell>
          <cell r="F33">
            <v>3</v>
          </cell>
          <cell r="G33" t="str">
            <v>Vladimír ZÁHROBSKÝ</v>
          </cell>
          <cell r="H33" t="str">
            <v>Vrtbo - Hubenov</v>
          </cell>
          <cell r="I33">
            <v>20.329999999999998</v>
          </cell>
          <cell r="J33">
            <v>20.27</v>
          </cell>
          <cell r="K33">
            <v>20.27</v>
          </cell>
        </row>
        <row r="34">
          <cell r="A34">
            <v>1</v>
          </cell>
          <cell r="B34">
            <v>1.1040000000000001</v>
          </cell>
          <cell r="C34">
            <v>1</v>
          </cell>
          <cell r="D34">
            <v>28</v>
          </cell>
          <cell r="E34">
            <v>104</v>
          </cell>
          <cell r="F34">
            <v>4</v>
          </cell>
          <cell r="G34" t="str">
            <v>Martin LIDMILA</v>
          </cell>
          <cell r="H34" t="str">
            <v>Široký Důl</v>
          </cell>
          <cell r="I34">
            <v>16.579999999999998</v>
          </cell>
          <cell r="J34">
            <v>15.92</v>
          </cell>
          <cell r="K34">
            <v>15.92</v>
          </cell>
        </row>
        <row r="35">
          <cell r="A35">
            <v>88</v>
          </cell>
          <cell r="B35">
            <v>88.114000000000004</v>
          </cell>
          <cell r="C35">
            <v>88</v>
          </cell>
          <cell r="D35">
            <v>29</v>
          </cell>
          <cell r="E35">
            <v>114</v>
          </cell>
          <cell r="F35">
            <v>1</v>
          </cell>
          <cell r="G35" t="str">
            <v>Petr VITÁSEK</v>
          </cell>
          <cell r="H35" t="str">
            <v>Hněvošice</v>
          </cell>
          <cell r="I35">
            <v>18.89</v>
          </cell>
          <cell r="J35">
            <v>18.8</v>
          </cell>
          <cell r="K35">
            <v>18.8</v>
          </cell>
        </row>
        <row r="36">
          <cell r="A36">
            <v>53</v>
          </cell>
          <cell r="B36">
            <v>53.122</v>
          </cell>
          <cell r="C36">
            <v>53</v>
          </cell>
          <cell r="D36">
            <v>30</v>
          </cell>
          <cell r="E36">
            <v>122</v>
          </cell>
          <cell r="F36">
            <v>2</v>
          </cell>
          <cell r="G36" t="str">
            <v>Vojtěch JIRÁČEK</v>
          </cell>
          <cell r="H36" t="str">
            <v>Zličín</v>
          </cell>
          <cell r="I36">
            <v>17.91</v>
          </cell>
          <cell r="J36">
            <v>18.100000000000001</v>
          </cell>
          <cell r="K36">
            <v>17.91</v>
          </cell>
        </row>
        <row r="37">
          <cell r="A37">
            <v>44</v>
          </cell>
          <cell r="B37">
            <v>44.134999999999998</v>
          </cell>
          <cell r="C37">
            <v>44</v>
          </cell>
          <cell r="D37">
            <v>31</v>
          </cell>
          <cell r="E37">
            <v>135</v>
          </cell>
          <cell r="F37">
            <v>3</v>
          </cell>
          <cell r="G37" t="str">
            <v>Tomáš SKALKA</v>
          </cell>
          <cell r="H37" t="str">
            <v>Veselá</v>
          </cell>
          <cell r="I37">
            <v>17.75</v>
          </cell>
          <cell r="J37">
            <v>99.99</v>
          </cell>
          <cell r="K37">
            <v>17.75</v>
          </cell>
        </row>
        <row r="38">
          <cell r="A38">
            <v>115</v>
          </cell>
          <cell r="B38">
            <v>115.142</v>
          </cell>
          <cell r="C38">
            <v>115</v>
          </cell>
          <cell r="D38">
            <v>32</v>
          </cell>
          <cell r="E38">
            <v>142</v>
          </cell>
          <cell r="F38">
            <v>4</v>
          </cell>
          <cell r="G38" t="str">
            <v>Jiří UNČOVSKÝ</v>
          </cell>
          <cell r="H38" t="str">
            <v>Hlinsko</v>
          </cell>
          <cell r="I38">
            <v>19.53</v>
          </cell>
          <cell r="J38">
            <v>19.84</v>
          </cell>
          <cell r="K38">
            <v>19.53</v>
          </cell>
        </row>
        <row r="39">
          <cell r="A39">
            <v>68</v>
          </cell>
          <cell r="B39">
            <v>68.152000000000001</v>
          </cell>
          <cell r="C39">
            <v>68</v>
          </cell>
          <cell r="D39">
            <v>33</v>
          </cell>
          <cell r="E39">
            <v>152</v>
          </cell>
          <cell r="F39">
            <v>1</v>
          </cell>
          <cell r="G39" t="str">
            <v>Vladislav FILIP</v>
          </cell>
          <cell r="H39" t="str">
            <v>Chářovice</v>
          </cell>
          <cell r="I39">
            <v>18.27</v>
          </cell>
          <cell r="J39">
            <v>99.99</v>
          </cell>
          <cell r="K39">
            <v>18.27</v>
          </cell>
        </row>
        <row r="40">
          <cell r="A40">
            <v>86</v>
          </cell>
          <cell r="B40">
            <v>86.162000000000006</v>
          </cell>
          <cell r="C40">
            <v>86</v>
          </cell>
          <cell r="D40">
            <v>34</v>
          </cell>
          <cell r="E40">
            <v>162</v>
          </cell>
          <cell r="F40">
            <v>2</v>
          </cell>
          <cell r="G40" t="str">
            <v>David SAMEK</v>
          </cell>
          <cell r="H40" t="str">
            <v>Písková Lhota</v>
          </cell>
          <cell r="I40">
            <v>18.739999999999998</v>
          </cell>
          <cell r="J40">
            <v>99.99</v>
          </cell>
          <cell r="K40">
            <v>18.739999999999998</v>
          </cell>
        </row>
        <row r="41">
          <cell r="A41">
            <v>84</v>
          </cell>
          <cell r="B41">
            <v>84.003</v>
          </cell>
          <cell r="C41">
            <v>84</v>
          </cell>
          <cell r="D41">
            <v>35</v>
          </cell>
          <cell r="E41">
            <v>3</v>
          </cell>
          <cell r="F41">
            <v>3</v>
          </cell>
          <cell r="G41" t="str">
            <v>Martin BARTOŠ</v>
          </cell>
          <cell r="H41" t="str">
            <v>Pěnčín</v>
          </cell>
          <cell r="I41">
            <v>18.690000000000001</v>
          </cell>
          <cell r="J41">
            <v>99.99</v>
          </cell>
          <cell r="K41">
            <v>18.690000000000001</v>
          </cell>
        </row>
        <row r="42">
          <cell r="A42">
            <v>90</v>
          </cell>
          <cell r="B42">
            <v>90.013000000000005</v>
          </cell>
          <cell r="C42">
            <v>90</v>
          </cell>
          <cell r="D42">
            <v>36</v>
          </cell>
          <cell r="E42">
            <v>13</v>
          </cell>
          <cell r="F42">
            <v>4</v>
          </cell>
          <cell r="G42" t="str">
            <v>David VÝLET</v>
          </cell>
          <cell r="H42" t="str">
            <v>Mistřín</v>
          </cell>
          <cell r="I42">
            <v>18.86</v>
          </cell>
          <cell r="J42">
            <v>99.99</v>
          </cell>
          <cell r="K42">
            <v>18.86</v>
          </cell>
        </row>
        <row r="43">
          <cell r="A43">
            <v>107</v>
          </cell>
          <cell r="B43">
            <v>107.02800000000001</v>
          </cell>
          <cell r="C43">
            <v>107</v>
          </cell>
          <cell r="D43">
            <v>37</v>
          </cell>
          <cell r="E43">
            <v>28</v>
          </cell>
          <cell r="F43">
            <v>1</v>
          </cell>
          <cell r="G43" t="str">
            <v>Michal HORŇÁČEK</v>
          </cell>
          <cell r="H43" t="str">
            <v>Dalovice</v>
          </cell>
          <cell r="I43">
            <v>19.34</v>
          </cell>
          <cell r="J43">
            <v>19.27</v>
          </cell>
          <cell r="K43">
            <v>19.27</v>
          </cell>
        </row>
        <row r="44">
          <cell r="A44">
            <v>76</v>
          </cell>
          <cell r="B44">
            <v>76.037000000000006</v>
          </cell>
          <cell r="C44">
            <v>76</v>
          </cell>
          <cell r="D44">
            <v>38</v>
          </cell>
          <cell r="E44">
            <v>37</v>
          </cell>
          <cell r="F44">
            <v>2</v>
          </cell>
          <cell r="G44" t="str">
            <v>Ondřej POLA</v>
          </cell>
          <cell r="H44" t="str">
            <v>Příštpo</v>
          </cell>
          <cell r="I44">
            <v>20.5</v>
          </cell>
          <cell r="J44">
            <v>18.52</v>
          </cell>
          <cell r="K44">
            <v>18.52</v>
          </cell>
        </row>
        <row r="45">
          <cell r="A45">
            <v>63</v>
          </cell>
          <cell r="B45">
            <v>63.042999999999999</v>
          </cell>
          <cell r="C45">
            <v>63</v>
          </cell>
          <cell r="D45">
            <v>39</v>
          </cell>
          <cell r="E45">
            <v>43</v>
          </cell>
          <cell r="F45">
            <v>3</v>
          </cell>
          <cell r="G45" t="str">
            <v>Vojtěch RŮŽIČKA</v>
          </cell>
          <cell r="H45" t="str">
            <v>Vilémov</v>
          </cell>
          <cell r="I45">
            <v>18.09</v>
          </cell>
          <cell r="J45">
            <v>19.71</v>
          </cell>
          <cell r="K45">
            <v>18.09</v>
          </cell>
        </row>
        <row r="46">
          <cell r="A46">
            <v>83</v>
          </cell>
          <cell r="B46">
            <v>83.052999999999997</v>
          </cell>
          <cell r="C46">
            <v>83</v>
          </cell>
          <cell r="D46">
            <v>40</v>
          </cell>
          <cell r="E46">
            <v>53</v>
          </cell>
          <cell r="F46">
            <v>4</v>
          </cell>
          <cell r="G46" t="str">
            <v>Jan MAZANÝ</v>
          </cell>
          <cell r="H46" t="str">
            <v>Pikov</v>
          </cell>
          <cell r="I46">
            <v>18.84</v>
          </cell>
          <cell r="J46">
            <v>18.690000000000001</v>
          </cell>
          <cell r="K46">
            <v>18.690000000000001</v>
          </cell>
        </row>
        <row r="47">
          <cell r="A47">
            <v>142</v>
          </cell>
          <cell r="B47">
            <v>142.06299999999999</v>
          </cell>
          <cell r="C47">
            <v>142</v>
          </cell>
          <cell r="D47">
            <v>41</v>
          </cell>
          <cell r="E47">
            <v>63</v>
          </cell>
          <cell r="F47">
            <v>1</v>
          </cell>
          <cell r="G47" t="str">
            <v>Bronislav KOSEK</v>
          </cell>
          <cell r="H47" t="str">
            <v>Císařov</v>
          </cell>
          <cell r="I47">
            <v>23.94</v>
          </cell>
          <cell r="J47">
            <v>22.03</v>
          </cell>
          <cell r="K47">
            <v>22.03</v>
          </cell>
        </row>
        <row r="48">
          <cell r="A48">
            <v>71</v>
          </cell>
          <cell r="B48">
            <v>71.075000000000003</v>
          </cell>
          <cell r="C48">
            <v>71</v>
          </cell>
          <cell r="D48">
            <v>42</v>
          </cell>
          <cell r="E48">
            <v>75</v>
          </cell>
          <cell r="F48">
            <v>2</v>
          </cell>
          <cell r="G48" t="str">
            <v>Jakub JIROUŠ</v>
          </cell>
          <cell r="H48" t="str">
            <v>Tuř</v>
          </cell>
          <cell r="I48">
            <v>18.3</v>
          </cell>
          <cell r="J48">
            <v>99.99</v>
          </cell>
          <cell r="K48">
            <v>18.3</v>
          </cell>
        </row>
        <row r="49">
          <cell r="A49">
            <v>121</v>
          </cell>
          <cell r="B49">
            <v>121.089</v>
          </cell>
          <cell r="C49">
            <v>121</v>
          </cell>
          <cell r="D49">
            <v>43</v>
          </cell>
          <cell r="E49">
            <v>89</v>
          </cell>
          <cell r="F49">
            <v>3</v>
          </cell>
          <cell r="G49" t="str">
            <v>Pavel VÁCLAVÍK</v>
          </cell>
          <cell r="H49" t="str">
            <v>Lhenice</v>
          </cell>
          <cell r="I49">
            <v>23.43</v>
          </cell>
          <cell r="J49">
            <v>19.850000000000001</v>
          </cell>
          <cell r="K49">
            <v>19.850000000000001</v>
          </cell>
        </row>
        <row r="50">
          <cell r="A50">
            <v>75</v>
          </cell>
          <cell r="B50">
            <v>75.094999999999999</v>
          </cell>
          <cell r="C50">
            <v>75</v>
          </cell>
          <cell r="D50">
            <v>44</v>
          </cell>
          <cell r="E50">
            <v>95</v>
          </cell>
          <cell r="F50">
            <v>4</v>
          </cell>
          <cell r="G50" t="str">
            <v>Milan SEDLÁČEK</v>
          </cell>
          <cell r="H50" t="str">
            <v>Vrtbo - Hubenov</v>
          </cell>
          <cell r="I50">
            <v>19.489999999999998</v>
          </cell>
          <cell r="J50">
            <v>18.52</v>
          </cell>
          <cell r="K50">
            <v>18.52</v>
          </cell>
        </row>
        <row r="51">
          <cell r="A51">
            <v>6</v>
          </cell>
          <cell r="B51">
            <v>6.1020000000000003</v>
          </cell>
          <cell r="C51">
            <v>6</v>
          </cell>
          <cell r="D51">
            <v>45</v>
          </cell>
          <cell r="E51">
            <v>102</v>
          </cell>
          <cell r="F51">
            <v>1</v>
          </cell>
          <cell r="G51" t="str">
            <v>Jan FLÍDR</v>
          </cell>
          <cell r="H51" t="str">
            <v>Široký Důl</v>
          </cell>
          <cell r="I51">
            <v>17.32</v>
          </cell>
          <cell r="J51">
            <v>16.71</v>
          </cell>
          <cell r="K51">
            <v>16.71</v>
          </cell>
        </row>
        <row r="52">
          <cell r="A52">
            <v>62</v>
          </cell>
          <cell r="B52">
            <v>62.12</v>
          </cell>
          <cell r="C52">
            <v>62</v>
          </cell>
          <cell r="D52">
            <v>46</v>
          </cell>
          <cell r="E52">
            <v>120</v>
          </cell>
          <cell r="F52">
            <v>2</v>
          </cell>
          <cell r="G52" t="str">
            <v>Marek PETEREK</v>
          </cell>
          <cell r="H52" t="str">
            <v>Hněvošice</v>
          </cell>
          <cell r="I52">
            <v>19.29</v>
          </cell>
          <cell r="J52">
            <v>18.04</v>
          </cell>
          <cell r="K52">
            <v>18.04</v>
          </cell>
        </row>
        <row r="53">
          <cell r="A53">
            <v>100</v>
          </cell>
          <cell r="B53">
            <v>100.123</v>
          </cell>
          <cell r="C53">
            <v>100</v>
          </cell>
          <cell r="D53">
            <v>47</v>
          </cell>
          <cell r="E53">
            <v>123</v>
          </cell>
          <cell r="F53">
            <v>3</v>
          </cell>
          <cell r="G53" t="str">
            <v>Michal KOLKA</v>
          </cell>
          <cell r="H53" t="str">
            <v>Zličín</v>
          </cell>
          <cell r="I53">
            <v>23.69</v>
          </cell>
          <cell r="J53">
            <v>19.14</v>
          </cell>
          <cell r="K53">
            <v>19.14</v>
          </cell>
        </row>
        <row r="54">
          <cell r="A54">
            <v>120</v>
          </cell>
          <cell r="B54">
            <v>120.133</v>
          </cell>
          <cell r="C54">
            <v>120</v>
          </cell>
          <cell r="D54">
            <v>48</v>
          </cell>
          <cell r="E54">
            <v>133</v>
          </cell>
          <cell r="F54">
            <v>4</v>
          </cell>
          <cell r="G54" t="str">
            <v>Radek RUDOLF</v>
          </cell>
          <cell r="H54" t="str">
            <v>Veselá</v>
          </cell>
          <cell r="I54">
            <v>19.850000000000001</v>
          </cell>
          <cell r="J54">
            <v>19.940000000000001</v>
          </cell>
          <cell r="K54">
            <v>19.850000000000001</v>
          </cell>
        </row>
        <row r="55">
          <cell r="A55">
            <v>49</v>
          </cell>
          <cell r="B55">
            <v>49.143000000000001</v>
          </cell>
          <cell r="C55">
            <v>49</v>
          </cell>
          <cell r="D55">
            <v>49</v>
          </cell>
          <cell r="E55">
            <v>143</v>
          </cell>
          <cell r="F55">
            <v>1</v>
          </cell>
          <cell r="G55" t="str">
            <v>Dominik BĚLSKÝ</v>
          </cell>
          <cell r="H55" t="str">
            <v>Hlinsko</v>
          </cell>
          <cell r="I55">
            <v>26.7</v>
          </cell>
          <cell r="J55">
            <v>17.809999999999999</v>
          </cell>
          <cell r="K55">
            <v>17.809999999999999</v>
          </cell>
        </row>
        <row r="56">
          <cell r="A56">
            <v>122</v>
          </cell>
          <cell r="B56">
            <v>122.15300000000001</v>
          </cell>
          <cell r="C56">
            <v>122</v>
          </cell>
          <cell r="D56">
            <v>50</v>
          </cell>
          <cell r="E56">
            <v>153</v>
          </cell>
          <cell r="F56">
            <v>2</v>
          </cell>
          <cell r="G56" t="str">
            <v>Martin ČECH</v>
          </cell>
          <cell r="H56" t="str">
            <v>Chářovice</v>
          </cell>
          <cell r="I56">
            <v>25.71</v>
          </cell>
          <cell r="J56">
            <v>19.86</v>
          </cell>
          <cell r="K56">
            <v>19.86</v>
          </cell>
        </row>
        <row r="57">
          <cell r="A57">
            <v>70</v>
          </cell>
          <cell r="B57">
            <v>70.162999999999997</v>
          </cell>
          <cell r="C57">
            <v>70</v>
          </cell>
          <cell r="D57">
            <v>51</v>
          </cell>
          <cell r="E57">
            <v>163</v>
          </cell>
          <cell r="F57">
            <v>3</v>
          </cell>
          <cell r="G57" t="str">
            <v>Jaroslav ŘÍHA</v>
          </cell>
          <cell r="H57" t="str">
            <v>Písková Lhota</v>
          </cell>
          <cell r="I57">
            <v>21.03</v>
          </cell>
          <cell r="J57">
            <v>18.29</v>
          </cell>
          <cell r="K57">
            <v>18.29</v>
          </cell>
        </row>
        <row r="58">
          <cell r="A58">
            <v>38</v>
          </cell>
          <cell r="B58">
            <v>38.009</v>
          </cell>
          <cell r="C58">
            <v>38</v>
          </cell>
          <cell r="D58">
            <v>52</v>
          </cell>
          <cell r="E58">
            <v>9</v>
          </cell>
          <cell r="F58">
            <v>4</v>
          </cell>
          <cell r="G58" t="str">
            <v>Jan BISKUP</v>
          </cell>
          <cell r="H58" t="str">
            <v>Pěnčín</v>
          </cell>
          <cell r="I58">
            <v>17.690000000000001</v>
          </cell>
          <cell r="J58">
            <v>99.99</v>
          </cell>
          <cell r="K58">
            <v>17.690000000000001</v>
          </cell>
        </row>
        <row r="59">
          <cell r="A59">
            <v>64</v>
          </cell>
          <cell r="B59">
            <v>64.013999999999996</v>
          </cell>
          <cell r="C59">
            <v>64</v>
          </cell>
          <cell r="D59">
            <v>53</v>
          </cell>
          <cell r="E59">
            <v>14</v>
          </cell>
          <cell r="F59">
            <v>1</v>
          </cell>
          <cell r="G59" t="str">
            <v>Martin GRUBER</v>
          </cell>
          <cell r="H59" t="str">
            <v>Mistřín</v>
          </cell>
          <cell r="I59">
            <v>18.09</v>
          </cell>
          <cell r="J59">
            <v>21.01</v>
          </cell>
          <cell r="K59">
            <v>18.09</v>
          </cell>
        </row>
        <row r="60">
          <cell r="A60">
            <v>46</v>
          </cell>
          <cell r="B60">
            <v>46.027000000000001</v>
          </cell>
          <cell r="C60">
            <v>46</v>
          </cell>
          <cell r="D60">
            <v>54</v>
          </cell>
          <cell r="E60">
            <v>27</v>
          </cell>
          <cell r="F60">
            <v>2</v>
          </cell>
          <cell r="G60" t="str">
            <v>Marek VÁŇA</v>
          </cell>
          <cell r="H60" t="str">
            <v>Dalovice</v>
          </cell>
          <cell r="I60">
            <v>21.15</v>
          </cell>
          <cell r="J60">
            <v>17.78</v>
          </cell>
          <cell r="K60">
            <v>17.78</v>
          </cell>
        </row>
        <row r="61">
          <cell r="A61">
            <v>91</v>
          </cell>
          <cell r="B61">
            <v>90.036000000000001</v>
          </cell>
          <cell r="C61">
            <v>90</v>
          </cell>
          <cell r="D61">
            <v>55</v>
          </cell>
          <cell r="E61">
            <v>36</v>
          </cell>
          <cell r="F61">
            <v>3</v>
          </cell>
          <cell r="G61" t="str">
            <v>Petr UNGER</v>
          </cell>
          <cell r="H61" t="str">
            <v>Příštpo</v>
          </cell>
          <cell r="I61">
            <v>99.99</v>
          </cell>
          <cell r="J61">
            <v>18.86</v>
          </cell>
          <cell r="K61">
            <v>18.86</v>
          </cell>
        </row>
        <row r="62">
          <cell r="A62">
            <v>48</v>
          </cell>
          <cell r="B62">
            <v>48.043999999999997</v>
          </cell>
          <cell r="C62">
            <v>48</v>
          </cell>
          <cell r="D62">
            <v>56</v>
          </cell>
          <cell r="E62">
            <v>44</v>
          </cell>
          <cell r="F62">
            <v>4</v>
          </cell>
          <cell r="G62" t="str">
            <v>Matěj MASTNÝ</v>
          </cell>
          <cell r="H62" t="str">
            <v>Vilémov</v>
          </cell>
          <cell r="I62">
            <v>17.8</v>
          </cell>
          <cell r="J62">
            <v>23.31</v>
          </cell>
          <cell r="K62">
            <v>17.8</v>
          </cell>
        </row>
        <row r="63">
          <cell r="A63">
            <v>59</v>
          </cell>
          <cell r="B63">
            <v>59.054000000000002</v>
          </cell>
          <cell r="C63">
            <v>59</v>
          </cell>
          <cell r="D63">
            <v>57</v>
          </cell>
          <cell r="E63">
            <v>54</v>
          </cell>
          <cell r="F63">
            <v>1</v>
          </cell>
          <cell r="G63" t="str">
            <v>Pavel SMETANA</v>
          </cell>
          <cell r="H63" t="str">
            <v>Pikov</v>
          </cell>
          <cell r="I63">
            <v>18.559999999999999</v>
          </cell>
          <cell r="J63">
            <v>18.03</v>
          </cell>
          <cell r="K63">
            <v>18.03</v>
          </cell>
        </row>
        <row r="64">
          <cell r="A64">
            <v>110</v>
          </cell>
          <cell r="B64">
            <v>110.06399999999999</v>
          </cell>
          <cell r="C64">
            <v>110</v>
          </cell>
          <cell r="D64">
            <v>58</v>
          </cell>
          <cell r="E64">
            <v>64</v>
          </cell>
          <cell r="F64">
            <v>2</v>
          </cell>
          <cell r="G64" t="str">
            <v>Aleš VOHNICKÝ</v>
          </cell>
          <cell r="H64" t="str">
            <v>Císařov</v>
          </cell>
          <cell r="I64">
            <v>99.99</v>
          </cell>
          <cell r="J64">
            <v>19.36</v>
          </cell>
          <cell r="K64">
            <v>19.36</v>
          </cell>
        </row>
        <row r="65">
          <cell r="A65">
            <v>24</v>
          </cell>
          <cell r="B65">
            <v>24.077000000000002</v>
          </cell>
          <cell r="C65">
            <v>24</v>
          </cell>
          <cell r="D65">
            <v>59</v>
          </cell>
          <cell r="E65">
            <v>77</v>
          </cell>
          <cell r="F65">
            <v>3</v>
          </cell>
          <cell r="G65" t="str">
            <v>Jakub POSPÍŠIL</v>
          </cell>
          <cell r="H65" t="str">
            <v>Tuř</v>
          </cell>
          <cell r="I65">
            <v>17.98</v>
          </cell>
          <cell r="J65">
            <v>17.239999999999998</v>
          </cell>
          <cell r="K65">
            <v>17.239999999999998</v>
          </cell>
        </row>
        <row r="66">
          <cell r="A66">
            <v>74</v>
          </cell>
          <cell r="B66">
            <v>74.085999999999999</v>
          </cell>
          <cell r="C66">
            <v>74</v>
          </cell>
          <cell r="D66">
            <v>60</v>
          </cell>
          <cell r="E66">
            <v>86</v>
          </cell>
          <cell r="F66">
            <v>4</v>
          </cell>
          <cell r="G66" t="str">
            <v>Pavel NOVÁK</v>
          </cell>
          <cell r="H66" t="str">
            <v>Lhenice</v>
          </cell>
          <cell r="I66">
            <v>19.75</v>
          </cell>
          <cell r="J66">
            <v>18.510000000000002</v>
          </cell>
          <cell r="K66">
            <v>18.510000000000002</v>
          </cell>
        </row>
        <row r="67">
          <cell r="A67">
            <v>34</v>
          </cell>
          <cell r="B67">
            <v>34.095999999999997</v>
          </cell>
          <cell r="C67">
            <v>34</v>
          </cell>
          <cell r="D67">
            <v>61</v>
          </cell>
          <cell r="E67">
            <v>96</v>
          </cell>
          <cell r="F67">
            <v>1</v>
          </cell>
          <cell r="G67" t="str">
            <v>Jiří HERIAN</v>
          </cell>
          <cell r="H67" t="str">
            <v>Vrtbo - Hubenov</v>
          </cell>
          <cell r="I67">
            <v>99.99</v>
          </cell>
          <cell r="J67">
            <v>17.559999999999999</v>
          </cell>
          <cell r="K67">
            <v>17.559999999999999</v>
          </cell>
        </row>
        <row r="68">
          <cell r="A68">
            <v>10</v>
          </cell>
          <cell r="B68">
            <v>10.106999999999999</v>
          </cell>
          <cell r="C68">
            <v>10</v>
          </cell>
          <cell r="D68">
            <v>62</v>
          </cell>
          <cell r="E68">
            <v>107</v>
          </cell>
          <cell r="F68">
            <v>2</v>
          </cell>
          <cell r="G68" t="str">
            <v>Václav DIVOŠ</v>
          </cell>
          <cell r="H68" t="str">
            <v>Široký Důl</v>
          </cell>
          <cell r="I68">
            <v>17.399999999999999</v>
          </cell>
          <cell r="J68">
            <v>16.89</v>
          </cell>
          <cell r="K68">
            <v>16.89</v>
          </cell>
        </row>
        <row r="69">
          <cell r="A69">
            <v>31</v>
          </cell>
          <cell r="B69">
            <v>31.119</v>
          </cell>
          <cell r="C69">
            <v>31</v>
          </cell>
          <cell r="D69">
            <v>63</v>
          </cell>
          <cell r="E69">
            <v>119</v>
          </cell>
          <cell r="F69">
            <v>3</v>
          </cell>
          <cell r="G69" t="str">
            <v>Jan VYVIAL</v>
          </cell>
          <cell r="H69" t="str">
            <v>Hněvošice</v>
          </cell>
          <cell r="I69">
            <v>27.86</v>
          </cell>
          <cell r="J69">
            <v>17.47</v>
          </cell>
          <cell r="K69">
            <v>17.47</v>
          </cell>
        </row>
        <row r="70">
          <cell r="A70">
            <v>130</v>
          </cell>
          <cell r="B70">
            <v>130.124</v>
          </cell>
          <cell r="C70">
            <v>130</v>
          </cell>
          <cell r="D70">
            <v>64</v>
          </cell>
          <cell r="E70">
            <v>124</v>
          </cell>
          <cell r="F70">
            <v>4</v>
          </cell>
          <cell r="G70" t="str">
            <v>Jiří BRABENEC</v>
          </cell>
          <cell r="H70" t="str">
            <v>Zličín</v>
          </cell>
          <cell r="I70">
            <v>21.34</v>
          </cell>
          <cell r="J70">
            <v>20.82</v>
          </cell>
          <cell r="K70">
            <v>20.82</v>
          </cell>
        </row>
        <row r="71">
          <cell r="A71">
            <v>20</v>
          </cell>
          <cell r="B71">
            <v>20.131</v>
          </cell>
          <cell r="C71">
            <v>20</v>
          </cell>
          <cell r="D71">
            <v>65</v>
          </cell>
          <cell r="E71">
            <v>131</v>
          </cell>
          <cell r="F71">
            <v>1</v>
          </cell>
          <cell r="G71" t="str">
            <v>Petr VACULÍN</v>
          </cell>
          <cell r="H71" t="str">
            <v>Veselá</v>
          </cell>
          <cell r="I71">
            <v>17.62</v>
          </cell>
          <cell r="J71">
            <v>17.16</v>
          </cell>
          <cell r="K71">
            <v>17.16</v>
          </cell>
        </row>
        <row r="72">
          <cell r="A72">
            <v>119</v>
          </cell>
          <cell r="B72">
            <v>119.14400000000001</v>
          </cell>
          <cell r="C72">
            <v>119</v>
          </cell>
          <cell r="D72">
            <v>66</v>
          </cell>
          <cell r="E72">
            <v>144</v>
          </cell>
          <cell r="F72">
            <v>2</v>
          </cell>
          <cell r="G72" t="str">
            <v>Petr SEVERÝN</v>
          </cell>
          <cell r="H72" t="str">
            <v>Hlinsko</v>
          </cell>
          <cell r="I72">
            <v>20.18</v>
          </cell>
          <cell r="J72">
            <v>19.75</v>
          </cell>
          <cell r="K72">
            <v>19.75</v>
          </cell>
        </row>
        <row r="73">
          <cell r="A73">
            <v>77</v>
          </cell>
          <cell r="B73">
            <v>77.153999999999996</v>
          </cell>
          <cell r="C73">
            <v>77</v>
          </cell>
          <cell r="D73">
            <v>67</v>
          </cell>
          <cell r="E73">
            <v>154</v>
          </cell>
          <cell r="F73">
            <v>3</v>
          </cell>
          <cell r="G73" t="str">
            <v>Jan KUNEŠ</v>
          </cell>
          <cell r="H73" t="str">
            <v>Chářovice</v>
          </cell>
          <cell r="I73">
            <v>99.99</v>
          </cell>
          <cell r="J73">
            <v>18.52</v>
          </cell>
          <cell r="K73">
            <v>18.52</v>
          </cell>
        </row>
        <row r="74">
          <cell r="A74">
            <v>18</v>
          </cell>
          <cell r="B74">
            <v>18.164000000000001</v>
          </cell>
          <cell r="C74">
            <v>18</v>
          </cell>
          <cell r="D74">
            <v>68</v>
          </cell>
          <cell r="E74">
            <v>164</v>
          </cell>
          <cell r="F74">
            <v>4</v>
          </cell>
          <cell r="G74" t="str">
            <v>Dušan IKER</v>
          </cell>
          <cell r="H74" t="str">
            <v>Písková Lhota</v>
          </cell>
          <cell r="I74">
            <v>17.8</v>
          </cell>
          <cell r="J74">
            <v>17.14</v>
          </cell>
          <cell r="K74">
            <v>17.14</v>
          </cell>
        </row>
        <row r="75">
          <cell r="A75">
            <v>78</v>
          </cell>
          <cell r="B75">
            <v>78.004000000000005</v>
          </cell>
          <cell r="C75">
            <v>78</v>
          </cell>
          <cell r="D75">
            <v>69</v>
          </cell>
          <cell r="E75">
            <v>4</v>
          </cell>
          <cell r="F75">
            <v>1</v>
          </cell>
          <cell r="G75" t="str">
            <v>Jan ČUNDERLA</v>
          </cell>
          <cell r="H75" t="str">
            <v>Pěnčín</v>
          </cell>
          <cell r="I75">
            <v>18.559999999999999</v>
          </cell>
          <cell r="J75">
            <v>18.53</v>
          </cell>
          <cell r="K75">
            <v>18.53</v>
          </cell>
        </row>
        <row r="76">
          <cell r="A76">
            <v>40</v>
          </cell>
          <cell r="B76">
            <v>40.015000000000001</v>
          </cell>
          <cell r="C76">
            <v>40</v>
          </cell>
          <cell r="D76">
            <v>70</v>
          </cell>
          <cell r="E76">
            <v>15</v>
          </cell>
          <cell r="F76">
            <v>2</v>
          </cell>
          <cell r="G76" t="str">
            <v>Vojtěch MARADA</v>
          </cell>
          <cell r="H76" t="str">
            <v>Mistřín</v>
          </cell>
          <cell r="I76">
            <v>18.04</v>
          </cell>
          <cell r="J76">
            <v>17.7</v>
          </cell>
          <cell r="K76">
            <v>17.7</v>
          </cell>
        </row>
        <row r="77">
          <cell r="A77">
            <v>111</v>
          </cell>
          <cell r="B77">
            <v>111.029</v>
          </cell>
          <cell r="C77">
            <v>111</v>
          </cell>
          <cell r="D77">
            <v>71</v>
          </cell>
          <cell r="E77">
            <v>29</v>
          </cell>
          <cell r="F77">
            <v>3</v>
          </cell>
          <cell r="G77" t="str">
            <v>Tomáš PIPEK</v>
          </cell>
          <cell r="H77" t="str">
            <v>Dalovice</v>
          </cell>
          <cell r="I77">
            <v>19.39</v>
          </cell>
          <cell r="J77">
            <v>99.99</v>
          </cell>
          <cell r="K77">
            <v>19.39</v>
          </cell>
        </row>
        <row r="78">
          <cell r="A78">
            <v>108</v>
          </cell>
          <cell r="B78">
            <v>108.039</v>
          </cell>
          <cell r="C78">
            <v>108</v>
          </cell>
          <cell r="D78">
            <v>72</v>
          </cell>
          <cell r="E78">
            <v>39</v>
          </cell>
          <cell r="F78">
            <v>4</v>
          </cell>
          <cell r="G78" t="str">
            <v>Jakub PROCHÁZKA</v>
          </cell>
          <cell r="H78" t="str">
            <v>Příštpo</v>
          </cell>
          <cell r="I78">
            <v>19.27</v>
          </cell>
          <cell r="J78">
            <v>99.99</v>
          </cell>
          <cell r="K78">
            <v>19.27</v>
          </cell>
        </row>
        <row r="79">
          <cell r="A79">
            <v>104</v>
          </cell>
          <cell r="B79">
            <v>104.045</v>
          </cell>
          <cell r="C79">
            <v>104</v>
          </cell>
          <cell r="D79">
            <v>73</v>
          </cell>
          <cell r="E79">
            <v>45</v>
          </cell>
          <cell r="F79">
            <v>1</v>
          </cell>
          <cell r="G79" t="str">
            <v>Michal JEBAVÝ</v>
          </cell>
          <cell r="H79" t="str">
            <v>Vilémov</v>
          </cell>
          <cell r="I79">
            <v>20.91</v>
          </cell>
          <cell r="J79">
            <v>19.2</v>
          </cell>
          <cell r="K79">
            <v>19.2</v>
          </cell>
        </row>
        <row r="80">
          <cell r="A80">
            <v>129</v>
          </cell>
          <cell r="B80">
            <v>129.05500000000001</v>
          </cell>
          <cell r="C80">
            <v>129</v>
          </cell>
          <cell r="D80">
            <v>74</v>
          </cell>
          <cell r="E80">
            <v>55</v>
          </cell>
          <cell r="F80">
            <v>2</v>
          </cell>
          <cell r="G80" t="str">
            <v>Jakub TOMEČEK</v>
          </cell>
          <cell r="H80" t="str">
            <v>Pikov</v>
          </cell>
          <cell r="I80">
            <v>20.76</v>
          </cell>
          <cell r="J80">
            <v>99.99</v>
          </cell>
          <cell r="K80">
            <v>20.76</v>
          </cell>
        </row>
        <row r="81">
          <cell r="A81">
            <v>114</v>
          </cell>
          <cell r="B81">
            <v>114.065</v>
          </cell>
          <cell r="C81">
            <v>114</v>
          </cell>
          <cell r="D81">
            <v>75</v>
          </cell>
          <cell r="E81">
            <v>65</v>
          </cell>
          <cell r="F81">
            <v>3</v>
          </cell>
          <cell r="G81" t="str">
            <v>Martin BEDNÁŘ</v>
          </cell>
          <cell r="H81" t="str">
            <v>Císařov</v>
          </cell>
          <cell r="I81">
            <v>20.21</v>
          </cell>
          <cell r="J81">
            <v>19.47</v>
          </cell>
          <cell r="K81">
            <v>19.47</v>
          </cell>
        </row>
        <row r="82">
          <cell r="A82">
            <v>23</v>
          </cell>
          <cell r="B82">
            <v>23.076000000000001</v>
          </cell>
          <cell r="C82">
            <v>23</v>
          </cell>
          <cell r="D82">
            <v>76</v>
          </cell>
          <cell r="E82">
            <v>76</v>
          </cell>
          <cell r="F82">
            <v>4</v>
          </cell>
          <cell r="G82" t="str">
            <v>Michal GIERLOWSKI</v>
          </cell>
          <cell r="H82" t="str">
            <v>Tuř</v>
          </cell>
          <cell r="I82">
            <v>18.079999999999998</v>
          </cell>
          <cell r="J82">
            <v>17.23</v>
          </cell>
          <cell r="K82">
            <v>17.23</v>
          </cell>
        </row>
        <row r="83">
          <cell r="A83">
            <v>2</v>
          </cell>
          <cell r="B83">
            <v>2.0830000000000002</v>
          </cell>
          <cell r="C83">
            <v>2</v>
          </cell>
          <cell r="D83">
            <v>77</v>
          </cell>
          <cell r="E83">
            <v>83</v>
          </cell>
          <cell r="F83">
            <v>1</v>
          </cell>
          <cell r="G83" t="str">
            <v>Tomáš VLČEK</v>
          </cell>
          <cell r="H83" t="str">
            <v>Lhenice</v>
          </cell>
          <cell r="I83">
            <v>19.11</v>
          </cell>
          <cell r="J83">
            <v>16.13</v>
          </cell>
          <cell r="K83">
            <v>16.13</v>
          </cell>
        </row>
        <row r="84">
          <cell r="A84">
            <v>27</v>
          </cell>
          <cell r="B84">
            <v>27.097000000000001</v>
          </cell>
          <cell r="C84">
            <v>27</v>
          </cell>
          <cell r="D84">
            <v>78</v>
          </cell>
          <cell r="E84">
            <v>97</v>
          </cell>
          <cell r="F84">
            <v>2</v>
          </cell>
          <cell r="G84" t="str">
            <v>Jakub GROSS</v>
          </cell>
          <cell r="H84" t="str">
            <v>Vrtbo - Hubenov</v>
          </cell>
          <cell r="I84">
            <v>17.98</v>
          </cell>
          <cell r="J84">
            <v>17.37</v>
          </cell>
          <cell r="K84">
            <v>17.37</v>
          </cell>
        </row>
        <row r="85">
          <cell r="A85">
            <v>60</v>
          </cell>
          <cell r="B85">
            <v>60.107999999999997</v>
          </cell>
          <cell r="C85">
            <v>60</v>
          </cell>
          <cell r="D85">
            <v>79</v>
          </cell>
          <cell r="E85">
            <v>108</v>
          </cell>
          <cell r="F85">
            <v>3</v>
          </cell>
          <cell r="G85" t="str">
            <v>Jan JÍLEK</v>
          </cell>
          <cell r="H85" t="str">
            <v>Široký Důl</v>
          </cell>
          <cell r="I85">
            <v>18.03</v>
          </cell>
          <cell r="J85">
            <v>19.84</v>
          </cell>
          <cell r="K85">
            <v>18.03</v>
          </cell>
        </row>
        <row r="86">
          <cell r="A86">
            <v>33</v>
          </cell>
          <cell r="B86">
            <v>33.116</v>
          </cell>
          <cell r="C86">
            <v>33</v>
          </cell>
          <cell r="D86">
            <v>80</v>
          </cell>
          <cell r="E86">
            <v>116</v>
          </cell>
          <cell r="F86">
            <v>4</v>
          </cell>
          <cell r="G86" t="str">
            <v>Radim HANULÍK</v>
          </cell>
          <cell r="H86" t="str">
            <v>Hněvošice</v>
          </cell>
          <cell r="I86">
            <v>34.619999999999997</v>
          </cell>
          <cell r="J86">
            <v>17.54</v>
          </cell>
          <cell r="K86">
            <v>17.54</v>
          </cell>
        </row>
        <row r="87">
          <cell r="A87">
            <v>124</v>
          </cell>
          <cell r="B87">
            <v>124.129</v>
          </cell>
          <cell r="C87">
            <v>124</v>
          </cell>
          <cell r="D87">
            <v>81</v>
          </cell>
          <cell r="E87">
            <v>129</v>
          </cell>
          <cell r="F87">
            <v>1</v>
          </cell>
          <cell r="G87" t="str">
            <v>Jan RŮŽIČKA</v>
          </cell>
          <cell r="H87" t="str">
            <v>Zličín</v>
          </cell>
          <cell r="I87">
            <v>20.13</v>
          </cell>
          <cell r="J87">
            <v>23.02</v>
          </cell>
          <cell r="K87">
            <v>20.13</v>
          </cell>
        </row>
        <row r="88">
          <cell r="A88">
            <v>47</v>
          </cell>
          <cell r="B88">
            <v>47.131999999999998</v>
          </cell>
          <cell r="C88">
            <v>47</v>
          </cell>
          <cell r="D88">
            <v>82</v>
          </cell>
          <cell r="E88">
            <v>132</v>
          </cell>
          <cell r="F88">
            <v>2</v>
          </cell>
          <cell r="G88" t="str">
            <v>Tomáš FOUKAL</v>
          </cell>
          <cell r="H88" t="str">
            <v>Veselá</v>
          </cell>
          <cell r="I88">
            <v>17.78</v>
          </cell>
          <cell r="J88">
            <v>99.99</v>
          </cell>
          <cell r="K88">
            <v>17.78</v>
          </cell>
        </row>
        <row r="89">
          <cell r="A89">
            <v>149</v>
          </cell>
          <cell r="B89">
            <v>151.14500000000001</v>
          </cell>
          <cell r="C89">
            <v>151</v>
          </cell>
          <cell r="D89">
            <v>83</v>
          </cell>
          <cell r="E89">
            <v>145</v>
          </cell>
          <cell r="F89">
            <v>3</v>
          </cell>
          <cell r="G89" t="str">
            <v>Michal VOHRADNÍK</v>
          </cell>
          <cell r="H89" t="str">
            <v>Hlinsko</v>
          </cell>
          <cell r="I89">
            <v>99.99</v>
          </cell>
          <cell r="J89">
            <v>99.99</v>
          </cell>
          <cell r="K89">
            <v>99.99</v>
          </cell>
        </row>
        <row r="90">
          <cell r="A90">
            <v>134</v>
          </cell>
          <cell r="B90">
            <v>134.155</v>
          </cell>
          <cell r="C90">
            <v>134</v>
          </cell>
          <cell r="D90">
            <v>84</v>
          </cell>
          <cell r="E90">
            <v>155</v>
          </cell>
          <cell r="F90">
            <v>4</v>
          </cell>
          <cell r="G90" t="str">
            <v>David HÖHN</v>
          </cell>
          <cell r="H90" t="str">
            <v>Chářovice</v>
          </cell>
          <cell r="I90">
            <v>99.99</v>
          </cell>
          <cell r="J90">
            <v>21.13</v>
          </cell>
          <cell r="K90">
            <v>21.13</v>
          </cell>
        </row>
        <row r="91">
          <cell r="A91">
            <v>30</v>
          </cell>
          <cell r="B91">
            <v>30.164999999999999</v>
          </cell>
          <cell r="C91">
            <v>30</v>
          </cell>
          <cell r="D91">
            <v>85</v>
          </cell>
          <cell r="E91">
            <v>165</v>
          </cell>
          <cell r="F91">
            <v>1</v>
          </cell>
          <cell r="G91" t="str">
            <v>Josef ADAM</v>
          </cell>
          <cell r="H91" t="str">
            <v>Písková Lhota</v>
          </cell>
          <cell r="I91">
            <v>20.97</v>
          </cell>
          <cell r="J91">
            <v>17.41</v>
          </cell>
          <cell r="K91">
            <v>17.41</v>
          </cell>
        </row>
        <row r="92">
          <cell r="A92">
            <v>41</v>
          </cell>
          <cell r="B92">
            <v>41.005000000000003</v>
          </cell>
          <cell r="C92">
            <v>41</v>
          </cell>
          <cell r="D92">
            <v>86</v>
          </cell>
          <cell r="E92">
            <v>5</v>
          </cell>
          <cell r="F92">
            <v>2</v>
          </cell>
          <cell r="G92" t="str">
            <v>Radim NAVRÁTIL</v>
          </cell>
          <cell r="H92" t="str">
            <v>Pěnčín</v>
          </cell>
          <cell r="I92">
            <v>99.99</v>
          </cell>
          <cell r="J92">
            <v>17.72</v>
          </cell>
          <cell r="K92">
            <v>17.72</v>
          </cell>
        </row>
        <row r="93">
          <cell r="A93">
            <v>39</v>
          </cell>
          <cell r="B93">
            <v>38.015999999999998</v>
          </cell>
          <cell r="C93">
            <v>38</v>
          </cell>
          <cell r="D93">
            <v>87</v>
          </cell>
          <cell r="E93">
            <v>16</v>
          </cell>
          <cell r="F93">
            <v>3</v>
          </cell>
          <cell r="G93" t="str">
            <v>Tomáš URBÁNEK</v>
          </cell>
          <cell r="H93" t="str">
            <v>Mistřín</v>
          </cell>
          <cell r="I93">
            <v>17.690000000000001</v>
          </cell>
          <cell r="J93">
            <v>99.99</v>
          </cell>
          <cell r="K93">
            <v>17.690000000000001</v>
          </cell>
        </row>
        <row r="94">
          <cell r="A94">
            <v>102</v>
          </cell>
          <cell r="B94">
            <v>102.026</v>
          </cell>
          <cell r="C94">
            <v>102</v>
          </cell>
          <cell r="D94">
            <v>88</v>
          </cell>
          <cell r="E94">
            <v>26</v>
          </cell>
          <cell r="F94">
            <v>4</v>
          </cell>
          <cell r="G94" t="str">
            <v>Ondřej KRBEC</v>
          </cell>
          <cell r="H94" t="str">
            <v>Dalovice</v>
          </cell>
          <cell r="I94">
            <v>19.16</v>
          </cell>
          <cell r="J94">
            <v>23.45</v>
          </cell>
          <cell r="K94">
            <v>19.16</v>
          </cell>
        </row>
        <row r="95">
          <cell r="A95">
            <v>21</v>
          </cell>
          <cell r="B95">
            <v>21.038</v>
          </cell>
          <cell r="C95">
            <v>21</v>
          </cell>
          <cell r="D95">
            <v>89</v>
          </cell>
          <cell r="E95">
            <v>38</v>
          </cell>
          <cell r="F95">
            <v>1</v>
          </cell>
          <cell r="G95" t="str">
            <v>Michal ROUŠ</v>
          </cell>
          <cell r="H95" t="str">
            <v>Příštpo</v>
          </cell>
          <cell r="I95">
            <v>17.96</v>
          </cell>
          <cell r="J95">
            <v>17.170000000000002</v>
          </cell>
          <cell r="K95">
            <v>17.170000000000002</v>
          </cell>
        </row>
        <row r="96">
          <cell r="A96">
            <v>96</v>
          </cell>
          <cell r="B96">
            <v>96.046000000000006</v>
          </cell>
          <cell r="C96">
            <v>96</v>
          </cell>
          <cell r="D96">
            <v>90</v>
          </cell>
          <cell r="E96">
            <v>46</v>
          </cell>
          <cell r="F96">
            <v>2</v>
          </cell>
          <cell r="G96" t="str">
            <v>Jakub STEJSKAL</v>
          </cell>
          <cell r="H96" t="str">
            <v>Vilémov</v>
          </cell>
          <cell r="I96">
            <v>19.100000000000001</v>
          </cell>
          <cell r="J96">
            <v>18.989999999999998</v>
          </cell>
          <cell r="K96">
            <v>18.989999999999998</v>
          </cell>
        </row>
        <row r="97">
          <cell r="A97">
            <v>73</v>
          </cell>
          <cell r="B97">
            <v>73.055999999999997</v>
          </cell>
          <cell r="C97">
            <v>73</v>
          </cell>
          <cell r="D97">
            <v>91</v>
          </cell>
          <cell r="E97">
            <v>56</v>
          </cell>
          <cell r="F97">
            <v>3</v>
          </cell>
          <cell r="G97" t="str">
            <v>Jaroslav HOLUB</v>
          </cell>
          <cell r="H97" t="str">
            <v>Pikov</v>
          </cell>
          <cell r="I97">
            <v>19.260000000000002</v>
          </cell>
          <cell r="J97">
            <v>18.47</v>
          </cell>
          <cell r="K97">
            <v>18.47</v>
          </cell>
        </row>
        <row r="98">
          <cell r="A98">
            <v>105</v>
          </cell>
          <cell r="B98">
            <v>105.066</v>
          </cell>
          <cell r="C98">
            <v>105</v>
          </cell>
          <cell r="D98">
            <v>92</v>
          </cell>
          <cell r="E98">
            <v>66</v>
          </cell>
          <cell r="F98">
            <v>4</v>
          </cell>
          <cell r="G98" t="str">
            <v>Jakub MACEK</v>
          </cell>
          <cell r="H98" t="str">
            <v>Císařov</v>
          </cell>
          <cell r="I98">
            <v>19.88</v>
          </cell>
          <cell r="J98">
            <v>19.21</v>
          </cell>
          <cell r="K98">
            <v>19.21</v>
          </cell>
        </row>
        <row r="99">
          <cell r="A99">
            <v>35</v>
          </cell>
          <cell r="B99">
            <v>35.078000000000003</v>
          </cell>
          <cell r="C99">
            <v>35</v>
          </cell>
          <cell r="D99">
            <v>93</v>
          </cell>
          <cell r="E99">
            <v>78</v>
          </cell>
          <cell r="F99">
            <v>1</v>
          </cell>
          <cell r="G99" t="str">
            <v>Pavel SLOVÁK</v>
          </cell>
          <cell r="H99" t="str">
            <v>Tuř</v>
          </cell>
          <cell r="I99">
            <v>17.62</v>
          </cell>
          <cell r="J99">
            <v>27.04</v>
          </cell>
          <cell r="K99">
            <v>17.62</v>
          </cell>
        </row>
        <row r="100">
          <cell r="A100">
            <v>125</v>
          </cell>
          <cell r="B100">
            <v>125.084</v>
          </cell>
          <cell r="C100">
            <v>125</v>
          </cell>
          <cell r="D100">
            <v>94</v>
          </cell>
          <cell r="E100">
            <v>84</v>
          </cell>
          <cell r="F100">
            <v>2</v>
          </cell>
          <cell r="G100" t="str">
            <v>Tomáš PAVLÍČEK</v>
          </cell>
          <cell r="H100" t="str">
            <v>Lhenice</v>
          </cell>
          <cell r="I100">
            <v>99.99</v>
          </cell>
          <cell r="J100">
            <v>20.21</v>
          </cell>
          <cell r="K100">
            <v>20.21</v>
          </cell>
        </row>
        <row r="101">
          <cell r="A101">
            <v>58</v>
          </cell>
          <cell r="B101">
            <v>58.097999999999999</v>
          </cell>
          <cell r="C101">
            <v>58</v>
          </cell>
          <cell r="D101">
            <v>95</v>
          </cell>
          <cell r="E101">
            <v>98</v>
          </cell>
          <cell r="F101">
            <v>3</v>
          </cell>
          <cell r="G101" t="str">
            <v>Dominik SOUKUP</v>
          </cell>
          <cell r="H101" t="str">
            <v>Vrtbo - Hubenov</v>
          </cell>
          <cell r="I101">
            <v>19.57</v>
          </cell>
          <cell r="J101">
            <v>18</v>
          </cell>
          <cell r="K101">
            <v>18</v>
          </cell>
        </row>
        <row r="102">
          <cell r="A102">
            <v>3</v>
          </cell>
          <cell r="B102">
            <v>3.1059999999999999</v>
          </cell>
          <cell r="C102">
            <v>3</v>
          </cell>
          <cell r="D102">
            <v>96</v>
          </cell>
          <cell r="E102">
            <v>106</v>
          </cell>
          <cell r="F102">
            <v>4</v>
          </cell>
          <cell r="G102" t="str">
            <v>Josef MLÁDEK</v>
          </cell>
          <cell r="H102" t="str">
            <v>Široký Důl</v>
          </cell>
          <cell r="I102">
            <v>16.87</v>
          </cell>
          <cell r="J102">
            <v>16.21</v>
          </cell>
          <cell r="K102">
            <v>16.21</v>
          </cell>
        </row>
        <row r="103">
          <cell r="A103">
            <v>61</v>
          </cell>
          <cell r="B103">
            <v>61.113</v>
          </cell>
          <cell r="C103">
            <v>61</v>
          </cell>
          <cell r="D103">
            <v>97</v>
          </cell>
          <cell r="E103">
            <v>113</v>
          </cell>
          <cell r="F103">
            <v>1</v>
          </cell>
          <cell r="G103" t="str">
            <v>Roman ŠTĚPÁN</v>
          </cell>
          <cell r="H103" t="str">
            <v>Hněvošice</v>
          </cell>
          <cell r="I103">
            <v>18.489999999999998</v>
          </cell>
          <cell r="J103">
            <v>18.04</v>
          </cell>
          <cell r="K103">
            <v>18.04</v>
          </cell>
        </row>
        <row r="104">
          <cell r="A104">
            <v>131</v>
          </cell>
          <cell r="B104">
            <v>131.126</v>
          </cell>
          <cell r="C104">
            <v>131</v>
          </cell>
          <cell r="D104">
            <v>98</v>
          </cell>
          <cell r="E104">
            <v>126</v>
          </cell>
          <cell r="F104">
            <v>2</v>
          </cell>
          <cell r="G104" t="str">
            <v>Václav DONÁT</v>
          </cell>
          <cell r="H104" t="str">
            <v>Zličín</v>
          </cell>
          <cell r="I104">
            <v>20.84</v>
          </cell>
          <cell r="J104">
            <v>23.63</v>
          </cell>
          <cell r="K104">
            <v>20.84</v>
          </cell>
        </row>
        <row r="105">
          <cell r="A105">
            <v>4</v>
          </cell>
          <cell r="B105">
            <v>4.1370000000000005</v>
          </cell>
          <cell r="C105">
            <v>4</v>
          </cell>
          <cell r="D105">
            <v>99</v>
          </cell>
          <cell r="E105">
            <v>137</v>
          </cell>
          <cell r="F105">
            <v>3</v>
          </cell>
          <cell r="G105" t="str">
            <v>Jakub TĚŠICKÝ</v>
          </cell>
          <cell r="H105" t="str">
            <v>Veselá</v>
          </cell>
          <cell r="I105">
            <v>17.05</v>
          </cell>
          <cell r="J105">
            <v>16.52</v>
          </cell>
          <cell r="K105">
            <v>16.52</v>
          </cell>
        </row>
        <row r="106">
          <cell r="A106">
            <v>150</v>
          </cell>
          <cell r="B106">
            <v>151.14599999999999</v>
          </cell>
          <cell r="C106">
            <v>151</v>
          </cell>
          <cell r="D106">
            <v>100</v>
          </cell>
          <cell r="E106">
            <v>146</v>
          </cell>
          <cell r="F106">
            <v>4</v>
          </cell>
          <cell r="G106" t="str">
            <v>Vojtěch CHMELÍK</v>
          </cell>
          <cell r="H106" t="str">
            <v>Hlinsko</v>
          </cell>
          <cell r="I106">
            <v>99.99</v>
          </cell>
          <cell r="J106">
            <v>99.99</v>
          </cell>
          <cell r="K106">
            <v>99.99</v>
          </cell>
        </row>
        <row r="107">
          <cell r="A107">
            <v>81</v>
          </cell>
          <cell r="B107">
            <v>81.156000000000006</v>
          </cell>
          <cell r="C107">
            <v>81</v>
          </cell>
          <cell r="D107">
            <v>101</v>
          </cell>
          <cell r="E107">
            <v>156</v>
          </cell>
          <cell r="F107">
            <v>1</v>
          </cell>
          <cell r="G107" t="str">
            <v>František TICHÝ</v>
          </cell>
          <cell r="H107" t="str">
            <v>Chářovice</v>
          </cell>
          <cell r="I107">
            <v>18.649999999999999</v>
          </cell>
          <cell r="J107">
            <v>18.96</v>
          </cell>
          <cell r="K107">
            <v>18.649999999999999</v>
          </cell>
        </row>
        <row r="108">
          <cell r="A108">
            <v>89</v>
          </cell>
          <cell r="B108">
            <v>89.165999999999997</v>
          </cell>
          <cell r="C108">
            <v>89</v>
          </cell>
          <cell r="D108">
            <v>102</v>
          </cell>
          <cell r="E108">
            <v>166</v>
          </cell>
          <cell r="F108">
            <v>2</v>
          </cell>
          <cell r="G108" t="str">
            <v>Petr MALINA</v>
          </cell>
          <cell r="H108" t="str">
            <v>Písková Lhota</v>
          </cell>
          <cell r="I108">
            <v>18.809999999999999</v>
          </cell>
          <cell r="J108">
            <v>18.920000000000002</v>
          </cell>
          <cell r="K108">
            <v>18.809999999999999</v>
          </cell>
        </row>
        <row r="109">
          <cell r="A109">
            <v>132</v>
          </cell>
          <cell r="B109">
            <v>132.01</v>
          </cell>
          <cell r="C109">
            <v>132</v>
          </cell>
          <cell r="D109">
            <v>103</v>
          </cell>
          <cell r="E109">
            <v>10</v>
          </cell>
          <cell r="F109">
            <v>3</v>
          </cell>
          <cell r="G109" t="str">
            <v>Jiří POPELÁŘ</v>
          </cell>
          <cell r="H109" t="str">
            <v>Pěnčín</v>
          </cell>
          <cell r="I109">
            <v>21</v>
          </cell>
          <cell r="J109">
            <v>99.99</v>
          </cell>
          <cell r="K109">
            <v>21</v>
          </cell>
        </row>
        <row r="110">
          <cell r="A110">
            <v>65</v>
          </cell>
          <cell r="B110">
            <v>65.016999999999996</v>
          </cell>
          <cell r="C110">
            <v>65</v>
          </cell>
          <cell r="D110">
            <v>104</v>
          </cell>
          <cell r="E110">
            <v>17</v>
          </cell>
          <cell r="F110">
            <v>4</v>
          </cell>
          <cell r="G110" t="str">
            <v>Michal VAŠULKA</v>
          </cell>
          <cell r="H110" t="str">
            <v>Mistřín</v>
          </cell>
          <cell r="I110">
            <v>18.170000000000002</v>
          </cell>
          <cell r="J110">
            <v>99.99</v>
          </cell>
          <cell r="K110">
            <v>18.170000000000002</v>
          </cell>
        </row>
        <row r="111">
          <cell r="A111">
            <v>145</v>
          </cell>
          <cell r="B111">
            <v>145.02500000000001</v>
          </cell>
          <cell r="C111">
            <v>145</v>
          </cell>
          <cell r="D111">
            <v>105</v>
          </cell>
          <cell r="E111">
            <v>25</v>
          </cell>
          <cell r="F111">
            <v>1</v>
          </cell>
          <cell r="G111" t="str">
            <v>Vladimír DIVIŠ</v>
          </cell>
          <cell r="H111" t="str">
            <v>Dalovice</v>
          </cell>
          <cell r="I111">
            <v>23.49</v>
          </cell>
          <cell r="J111">
            <v>99.99</v>
          </cell>
          <cell r="K111">
            <v>23.49</v>
          </cell>
        </row>
        <row r="112">
          <cell r="A112">
            <v>16</v>
          </cell>
          <cell r="B112">
            <v>16.033999999999999</v>
          </cell>
          <cell r="C112">
            <v>16</v>
          </cell>
          <cell r="D112">
            <v>106</v>
          </cell>
          <cell r="E112">
            <v>34</v>
          </cell>
          <cell r="F112">
            <v>2</v>
          </cell>
          <cell r="G112" t="str">
            <v>Vojtěch TOMŠÍČEK</v>
          </cell>
          <cell r="H112" t="str">
            <v>Příštpo</v>
          </cell>
          <cell r="I112">
            <v>17.11</v>
          </cell>
          <cell r="J112">
            <v>99.99</v>
          </cell>
          <cell r="K112">
            <v>17.11</v>
          </cell>
        </row>
        <row r="113">
          <cell r="A113">
            <v>19</v>
          </cell>
          <cell r="B113">
            <v>19.047000000000001</v>
          </cell>
          <cell r="C113">
            <v>19</v>
          </cell>
          <cell r="D113">
            <v>107</v>
          </cell>
          <cell r="E113">
            <v>47</v>
          </cell>
          <cell r="F113">
            <v>3</v>
          </cell>
          <cell r="G113" t="str">
            <v>Adam VONDRA</v>
          </cell>
          <cell r="H113" t="str">
            <v>Vilémov</v>
          </cell>
          <cell r="I113">
            <v>19.7</v>
          </cell>
          <cell r="J113">
            <v>17.14</v>
          </cell>
          <cell r="K113">
            <v>17.14</v>
          </cell>
        </row>
        <row r="114">
          <cell r="A114">
            <v>109</v>
          </cell>
          <cell r="B114">
            <v>109.057</v>
          </cell>
          <cell r="C114">
            <v>109</v>
          </cell>
          <cell r="D114">
            <v>108</v>
          </cell>
          <cell r="E114">
            <v>57</v>
          </cell>
          <cell r="F114">
            <v>4</v>
          </cell>
          <cell r="G114" t="str">
            <v>Petr PECLINOVSKÝ</v>
          </cell>
          <cell r="H114" t="str">
            <v>Pikov</v>
          </cell>
          <cell r="I114">
            <v>19.34</v>
          </cell>
          <cell r="J114">
            <v>99.99</v>
          </cell>
          <cell r="K114">
            <v>19.34</v>
          </cell>
        </row>
        <row r="115">
          <cell r="A115">
            <v>72</v>
          </cell>
          <cell r="B115">
            <v>72.066999999999993</v>
          </cell>
          <cell r="C115">
            <v>72</v>
          </cell>
          <cell r="D115">
            <v>109</v>
          </cell>
          <cell r="E115">
            <v>67</v>
          </cell>
          <cell r="F115">
            <v>1</v>
          </cell>
          <cell r="G115" t="str">
            <v>Aleš PĚKNÍK</v>
          </cell>
          <cell r="H115" t="str">
            <v>Císařov</v>
          </cell>
          <cell r="I115">
            <v>19.21</v>
          </cell>
          <cell r="J115">
            <v>18.440000000000001</v>
          </cell>
          <cell r="K115">
            <v>18.440000000000001</v>
          </cell>
        </row>
        <row r="116">
          <cell r="A116">
            <v>45</v>
          </cell>
          <cell r="B116">
            <v>45.073999999999998</v>
          </cell>
          <cell r="C116">
            <v>45</v>
          </cell>
          <cell r="D116">
            <v>110</v>
          </cell>
          <cell r="E116">
            <v>74</v>
          </cell>
          <cell r="F116">
            <v>2</v>
          </cell>
          <cell r="G116" t="str">
            <v>Mencl PAVEL</v>
          </cell>
          <cell r="H116" t="str">
            <v>Tuř</v>
          </cell>
          <cell r="I116">
            <v>17.760000000000002</v>
          </cell>
          <cell r="J116">
            <v>99.99</v>
          </cell>
          <cell r="K116">
            <v>17.760000000000002</v>
          </cell>
        </row>
        <row r="117">
          <cell r="A117">
            <v>117</v>
          </cell>
          <cell r="B117">
            <v>117.08499999999999</v>
          </cell>
          <cell r="C117">
            <v>117</v>
          </cell>
          <cell r="D117">
            <v>111</v>
          </cell>
          <cell r="E117">
            <v>85</v>
          </cell>
          <cell r="F117">
            <v>3</v>
          </cell>
          <cell r="G117" t="str">
            <v>Ondřej DEDECINS</v>
          </cell>
          <cell r="H117" t="str">
            <v>Lhenice</v>
          </cell>
          <cell r="I117">
            <v>19.670000000000002</v>
          </cell>
          <cell r="J117">
            <v>19.63</v>
          </cell>
          <cell r="K117">
            <v>19.63</v>
          </cell>
        </row>
        <row r="118">
          <cell r="A118">
            <v>51</v>
          </cell>
          <cell r="B118">
            <v>51.098999999999997</v>
          </cell>
          <cell r="C118">
            <v>51</v>
          </cell>
          <cell r="D118">
            <v>112</v>
          </cell>
          <cell r="E118">
            <v>99</v>
          </cell>
          <cell r="F118">
            <v>4</v>
          </cell>
          <cell r="G118" t="str">
            <v>Pavel SLOUP</v>
          </cell>
          <cell r="H118" t="str">
            <v>Vrtbo - Hubenov</v>
          </cell>
          <cell r="I118">
            <v>18.329999999999998</v>
          </cell>
          <cell r="J118">
            <v>17.87</v>
          </cell>
          <cell r="K118">
            <v>17.87</v>
          </cell>
        </row>
        <row r="119">
          <cell r="A119">
            <v>11</v>
          </cell>
          <cell r="B119">
            <v>11.103</v>
          </cell>
          <cell r="C119">
            <v>11</v>
          </cell>
          <cell r="D119">
            <v>113</v>
          </cell>
          <cell r="E119">
            <v>103</v>
          </cell>
          <cell r="F119">
            <v>1</v>
          </cell>
          <cell r="G119" t="str">
            <v>Martin BŘENEK</v>
          </cell>
          <cell r="H119" t="str">
            <v>Široký Důl</v>
          </cell>
          <cell r="I119">
            <v>17.79</v>
          </cell>
          <cell r="J119">
            <v>16.899999999999999</v>
          </cell>
          <cell r="K119">
            <v>16.899999999999999</v>
          </cell>
        </row>
        <row r="120">
          <cell r="A120">
            <v>9</v>
          </cell>
          <cell r="B120">
            <v>9.1170000000000009</v>
          </cell>
          <cell r="C120">
            <v>9</v>
          </cell>
          <cell r="D120">
            <v>114</v>
          </cell>
          <cell r="E120">
            <v>117</v>
          </cell>
          <cell r="F120">
            <v>2</v>
          </cell>
          <cell r="G120" t="str">
            <v>Viliam ŠTINČÍK</v>
          </cell>
          <cell r="H120" t="str">
            <v>Hněvošice</v>
          </cell>
          <cell r="I120">
            <v>16.84</v>
          </cell>
          <cell r="J120">
            <v>99.99</v>
          </cell>
          <cell r="K120">
            <v>16.84</v>
          </cell>
        </row>
        <row r="121">
          <cell r="A121">
            <v>137</v>
          </cell>
          <cell r="B121">
            <v>137.12700000000001</v>
          </cell>
          <cell r="C121">
            <v>137</v>
          </cell>
          <cell r="D121">
            <v>115</v>
          </cell>
          <cell r="E121">
            <v>127</v>
          </cell>
          <cell r="F121">
            <v>3</v>
          </cell>
          <cell r="G121" t="str">
            <v>Karel TREGNER</v>
          </cell>
          <cell r="H121" t="str">
            <v>Zličín</v>
          </cell>
          <cell r="I121">
            <v>27.56</v>
          </cell>
          <cell r="J121">
            <v>21.3</v>
          </cell>
          <cell r="K121">
            <v>21.3</v>
          </cell>
        </row>
        <row r="122">
          <cell r="A122">
            <v>55</v>
          </cell>
          <cell r="B122">
            <v>55.136000000000003</v>
          </cell>
          <cell r="C122">
            <v>55</v>
          </cell>
          <cell r="D122">
            <v>116</v>
          </cell>
          <cell r="E122">
            <v>136</v>
          </cell>
          <cell r="F122">
            <v>4</v>
          </cell>
          <cell r="G122" t="str">
            <v>Petr KORÁBEČNÝ</v>
          </cell>
          <cell r="H122" t="str">
            <v>Veselá</v>
          </cell>
          <cell r="I122">
            <v>17.96</v>
          </cell>
          <cell r="J122">
            <v>99.99</v>
          </cell>
          <cell r="K122">
            <v>17.96</v>
          </cell>
        </row>
        <row r="123">
          <cell r="A123">
            <v>98</v>
          </cell>
          <cell r="B123">
            <v>98.147000000000006</v>
          </cell>
          <cell r="C123">
            <v>98</v>
          </cell>
          <cell r="D123">
            <v>117</v>
          </cell>
          <cell r="E123">
            <v>147</v>
          </cell>
          <cell r="F123">
            <v>1</v>
          </cell>
          <cell r="G123" t="str">
            <v>Martin RYBENSKÝ</v>
          </cell>
          <cell r="H123" t="str">
            <v>Hlinsko</v>
          </cell>
          <cell r="I123">
            <v>99.99</v>
          </cell>
          <cell r="J123">
            <v>19.09</v>
          </cell>
          <cell r="K123">
            <v>19.09</v>
          </cell>
        </row>
        <row r="124">
          <cell r="A124">
            <v>93</v>
          </cell>
          <cell r="B124">
            <v>93.156999999999996</v>
          </cell>
          <cell r="C124">
            <v>93</v>
          </cell>
          <cell r="D124">
            <v>118</v>
          </cell>
          <cell r="E124">
            <v>157</v>
          </cell>
          <cell r="F124">
            <v>2</v>
          </cell>
          <cell r="G124" t="str">
            <v>Milan PÁDIVÝ</v>
          </cell>
          <cell r="H124" t="str">
            <v>Chářovice</v>
          </cell>
          <cell r="I124">
            <v>20.56</v>
          </cell>
          <cell r="J124">
            <v>18.899999999999999</v>
          </cell>
          <cell r="K124">
            <v>18.899999999999999</v>
          </cell>
        </row>
        <row r="125">
          <cell r="A125">
            <v>37</v>
          </cell>
          <cell r="B125">
            <v>37.167000000000002</v>
          </cell>
          <cell r="C125">
            <v>37</v>
          </cell>
          <cell r="D125">
            <v>119</v>
          </cell>
          <cell r="E125">
            <v>167</v>
          </cell>
          <cell r="F125">
            <v>3</v>
          </cell>
          <cell r="G125" t="str">
            <v>Viítězslav GAZDA</v>
          </cell>
          <cell r="H125" t="str">
            <v>Písková Lhota</v>
          </cell>
          <cell r="I125">
            <v>18.29</v>
          </cell>
          <cell r="J125">
            <v>17.690000000000001</v>
          </cell>
          <cell r="K125">
            <v>17.690000000000001</v>
          </cell>
        </row>
        <row r="126">
          <cell r="A126">
            <v>79</v>
          </cell>
          <cell r="B126">
            <v>79.001999999999995</v>
          </cell>
          <cell r="C126">
            <v>79</v>
          </cell>
          <cell r="D126">
            <v>120</v>
          </cell>
          <cell r="E126">
            <v>2</v>
          </cell>
          <cell r="F126">
            <v>4</v>
          </cell>
          <cell r="G126" t="str">
            <v>Petr OŠČÁDAL</v>
          </cell>
          <cell r="H126" t="str">
            <v>Pěnčín</v>
          </cell>
          <cell r="I126">
            <v>19.59</v>
          </cell>
          <cell r="J126">
            <v>18.559999999999999</v>
          </cell>
          <cell r="K126">
            <v>18.559999999999999</v>
          </cell>
        </row>
        <row r="127">
          <cell r="A127">
            <v>116</v>
          </cell>
          <cell r="B127">
            <v>116.018</v>
          </cell>
          <cell r="C127">
            <v>116</v>
          </cell>
          <cell r="D127">
            <v>121</v>
          </cell>
          <cell r="E127">
            <v>18</v>
          </cell>
          <cell r="F127">
            <v>1</v>
          </cell>
          <cell r="G127" t="str">
            <v>Dominik HAJNÝ</v>
          </cell>
          <cell r="H127" t="str">
            <v>Mistřín</v>
          </cell>
          <cell r="I127">
            <v>19.55</v>
          </cell>
          <cell r="J127">
            <v>32.049999999999997</v>
          </cell>
          <cell r="K127">
            <v>19.55</v>
          </cell>
        </row>
        <row r="128">
          <cell r="A128">
            <v>101</v>
          </cell>
          <cell r="B128">
            <v>101.023</v>
          </cell>
          <cell r="C128">
            <v>101</v>
          </cell>
          <cell r="D128">
            <v>122</v>
          </cell>
          <cell r="E128">
            <v>23</v>
          </cell>
          <cell r="F128">
            <v>2</v>
          </cell>
          <cell r="G128" t="str">
            <v>David PITTLOFF</v>
          </cell>
          <cell r="H128" t="str">
            <v>Dalovice</v>
          </cell>
          <cell r="I128">
            <v>99.99</v>
          </cell>
          <cell r="J128">
            <v>19.14</v>
          </cell>
          <cell r="K128">
            <v>19.14</v>
          </cell>
        </row>
        <row r="129">
          <cell r="A129">
            <v>56</v>
          </cell>
          <cell r="B129">
            <v>56.034999999999997</v>
          </cell>
          <cell r="C129">
            <v>56</v>
          </cell>
          <cell r="D129">
            <v>123</v>
          </cell>
          <cell r="E129">
            <v>35</v>
          </cell>
          <cell r="F129">
            <v>3</v>
          </cell>
          <cell r="G129" t="str">
            <v>Stanislav HLADÍK</v>
          </cell>
          <cell r="H129" t="str">
            <v>Příštpo</v>
          </cell>
          <cell r="I129">
            <v>17.97</v>
          </cell>
          <cell r="J129">
            <v>18.190000000000001</v>
          </cell>
          <cell r="K129">
            <v>17.97</v>
          </cell>
        </row>
        <row r="130">
          <cell r="A130">
            <v>144</v>
          </cell>
          <cell r="B130">
            <v>144.048</v>
          </cell>
          <cell r="C130">
            <v>144</v>
          </cell>
          <cell r="D130">
            <v>124</v>
          </cell>
          <cell r="E130">
            <v>48</v>
          </cell>
          <cell r="F130">
            <v>4</v>
          </cell>
          <cell r="G130" t="str">
            <v>Denis SCHNEIDER</v>
          </cell>
          <cell r="H130" t="str">
            <v>Vilémov</v>
          </cell>
          <cell r="I130">
            <v>24.38</v>
          </cell>
          <cell r="J130">
            <v>22.88</v>
          </cell>
          <cell r="K130">
            <v>22.88</v>
          </cell>
        </row>
        <row r="131">
          <cell r="A131">
            <v>139</v>
          </cell>
          <cell r="B131">
            <v>139.05799999999999</v>
          </cell>
          <cell r="C131">
            <v>139</v>
          </cell>
          <cell r="D131">
            <v>125</v>
          </cell>
          <cell r="E131">
            <v>58</v>
          </cell>
          <cell r="F131">
            <v>1</v>
          </cell>
          <cell r="G131" t="str">
            <v>Luboš TEJNOR</v>
          </cell>
          <cell r="H131" t="str">
            <v>Pikov</v>
          </cell>
          <cell r="I131">
            <v>21.59</v>
          </cell>
          <cell r="J131">
            <v>99.99</v>
          </cell>
          <cell r="K131">
            <v>21.59</v>
          </cell>
        </row>
        <row r="132">
          <cell r="A132">
            <v>138</v>
          </cell>
          <cell r="B132">
            <v>138.06800000000001</v>
          </cell>
          <cell r="C132">
            <v>138</v>
          </cell>
          <cell r="D132">
            <v>126</v>
          </cell>
          <cell r="E132">
            <v>68</v>
          </cell>
          <cell r="F132">
            <v>2</v>
          </cell>
          <cell r="G132" t="str">
            <v>Martin KOUKAL</v>
          </cell>
          <cell r="H132" t="str">
            <v>Císařov</v>
          </cell>
          <cell r="I132">
            <v>22.7</v>
          </cell>
          <cell r="J132">
            <v>21.59</v>
          </cell>
          <cell r="K132">
            <v>21.59</v>
          </cell>
        </row>
        <row r="133">
          <cell r="A133">
            <v>106</v>
          </cell>
          <cell r="B133">
            <v>106.07299999999999</v>
          </cell>
          <cell r="C133">
            <v>106</v>
          </cell>
          <cell r="D133">
            <v>127</v>
          </cell>
          <cell r="E133">
            <v>73</v>
          </cell>
          <cell r="F133">
            <v>3</v>
          </cell>
          <cell r="G133" t="str">
            <v>Ondřej BAJER</v>
          </cell>
          <cell r="H133" t="str">
            <v>Tuř</v>
          </cell>
          <cell r="I133">
            <v>19.98</v>
          </cell>
          <cell r="J133">
            <v>19.21</v>
          </cell>
          <cell r="K133">
            <v>19.21</v>
          </cell>
        </row>
        <row r="134">
          <cell r="A134">
            <v>146</v>
          </cell>
          <cell r="B134">
            <v>151.08099999999999</v>
          </cell>
          <cell r="C134">
            <v>151</v>
          </cell>
          <cell r="D134">
            <v>128</v>
          </cell>
          <cell r="E134">
            <v>81</v>
          </cell>
          <cell r="F134">
            <v>4</v>
          </cell>
          <cell r="G134" t="str">
            <v>Vlastislav VLČEK</v>
          </cell>
          <cell r="H134" t="str">
            <v>Lhenice</v>
          </cell>
          <cell r="I134">
            <v>99.99</v>
          </cell>
          <cell r="J134">
            <v>99.99</v>
          </cell>
          <cell r="K134">
            <v>99.99</v>
          </cell>
        </row>
        <row r="135">
          <cell r="A135">
            <v>14</v>
          </cell>
          <cell r="B135">
            <v>14.1</v>
          </cell>
          <cell r="C135">
            <v>14</v>
          </cell>
          <cell r="D135">
            <v>129</v>
          </cell>
          <cell r="E135">
            <v>100</v>
          </cell>
          <cell r="F135">
            <v>1</v>
          </cell>
          <cell r="G135" t="str">
            <v>Petr GRASSL</v>
          </cell>
          <cell r="H135" t="str">
            <v>Vrtbo - Hubenov</v>
          </cell>
          <cell r="I135">
            <v>16.989999999999998</v>
          </cell>
          <cell r="J135">
            <v>99.99</v>
          </cell>
          <cell r="K135">
            <v>16.989999999999998</v>
          </cell>
        </row>
        <row r="136">
          <cell r="A136">
            <v>136</v>
          </cell>
          <cell r="B136">
            <v>136.10900000000001</v>
          </cell>
          <cell r="C136">
            <v>136</v>
          </cell>
          <cell r="D136">
            <v>130</v>
          </cell>
          <cell r="E136">
            <v>109</v>
          </cell>
          <cell r="F136">
            <v>2</v>
          </cell>
          <cell r="G136" t="str">
            <v>Jaromír LIDMILA</v>
          </cell>
          <cell r="H136" t="str">
            <v>Široký Důl</v>
          </cell>
          <cell r="I136">
            <v>21.24</v>
          </cell>
          <cell r="J136">
            <v>99.99</v>
          </cell>
          <cell r="K136">
            <v>21.24</v>
          </cell>
        </row>
        <row r="137">
          <cell r="A137">
            <v>12</v>
          </cell>
          <cell r="B137">
            <v>12.111000000000001</v>
          </cell>
          <cell r="C137">
            <v>12</v>
          </cell>
          <cell r="D137">
            <v>131</v>
          </cell>
          <cell r="E137">
            <v>111</v>
          </cell>
          <cell r="F137">
            <v>3</v>
          </cell>
          <cell r="G137" t="str">
            <v>Šimon KUDRNA</v>
          </cell>
          <cell r="H137" t="str">
            <v>Hněvošice</v>
          </cell>
          <cell r="I137">
            <v>17.3</v>
          </cell>
          <cell r="J137">
            <v>16.97</v>
          </cell>
          <cell r="K137">
            <v>16.97</v>
          </cell>
        </row>
        <row r="138">
          <cell r="A138">
            <v>87</v>
          </cell>
          <cell r="B138">
            <v>87.128</v>
          </cell>
          <cell r="C138">
            <v>87</v>
          </cell>
          <cell r="D138">
            <v>132</v>
          </cell>
          <cell r="E138">
            <v>128</v>
          </cell>
          <cell r="F138">
            <v>4</v>
          </cell>
          <cell r="G138" t="str">
            <v>Daniel VONDRÁČEK</v>
          </cell>
          <cell r="H138" t="str">
            <v>Zličín</v>
          </cell>
          <cell r="I138">
            <v>21.19</v>
          </cell>
          <cell r="J138">
            <v>18.760000000000002</v>
          </cell>
          <cell r="K138">
            <v>18.760000000000002</v>
          </cell>
        </row>
        <row r="139">
          <cell r="A139">
            <v>7</v>
          </cell>
          <cell r="B139">
            <v>7.1340000000000003</v>
          </cell>
          <cell r="C139">
            <v>7</v>
          </cell>
          <cell r="D139">
            <v>133</v>
          </cell>
          <cell r="E139">
            <v>134</v>
          </cell>
          <cell r="F139">
            <v>1</v>
          </cell>
          <cell r="G139" t="str">
            <v>František KUNOVSKÝ</v>
          </cell>
          <cell r="H139" t="str">
            <v>Veselá</v>
          </cell>
          <cell r="I139">
            <v>16.739999999999998</v>
          </cell>
          <cell r="J139">
            <v>99.99</v>
          </cell>
          <cell r="K139">
            <v>16.739999999999998</v>
          </cell>
        </row>
        <row r="140">
          <cell r="A140">
            <v>135</v>
          </cell>
          <cell r="B140">
            <v>135.148</v>
          </cell>
          <cell r="C140">
            <v>135</v>
          </cell>
          <cell r="D140">
            <v>134</v>
          </cell>
          <cell r="E140">
            <v>148</v>
          </cell>
          <cell r="F140">
            <v>2</v>
          </cell>
          <cell r="G140" t="str">
            <v>Michal KADLEC</v>
          </cell>
          <cell r="H140" t="str">
            <v>Hlinsko</v>
          </cell>
          <cell r="I140">
            <v>23.04</v>
          </cell>
          <cell r="J140">
            <v>21.23</v>
          </cell>
          <cell r="K140">
            <v>21.23</v>
          </cell>
        </row>
        <row r="141">
          <cell r="A141">
            <v>127</v>
          </cell>
          <cell r="B141">
            <v>127.158</v>
          </cell>
          <cell r="C141">
            <v>127</v>
          </cell>
          <cell r="D141">
            <v>135</v>
          </cell>
          <cell r="E141">
            <v>158</v>
          </cell>
          <cell r="F141">
            <v>3</v>
          </cell>
          <cell r="G141" t="str">
            <v>Roman ŠTĚPÁN</v>
          </cell>
          <cell r="H141" t="str">
            <v>Chářovice</v>
          </cell>
          <cell r="I141">
            <v>20.38</v>
          </cell>
          <cell r="J141">
            <v>99.99</v>
          </cell>
          <cell r="K141">
            <v>20.38</v>
          </cell>
        </row>
        <row r="142">
          <cell r="A142">
            <v>94</v>
          </cell>
          <cell r="B142">
            <v>94.168000000000006</v>
          </cell>
          <cell r="C142">
            <v>94</v>
          </cell>
          <cell r="D142">
            <v>136</v>
          </cell>
          <cell r="E142">
            <v>168</v>
          </cell>
          <cell r="F142">
            <v>4</v>
          </cell>
          <cell r="G142" t="str">
            <v>Ondřej WOLF</v>
          </cell>
          <cell r="H142" t="str">
            <v>Písková Lhota</v>
          </cell>
          <cell r="I142">
            <v>25.42</v>
          </cell>
          <cell r="J142">
            <v>18.96</v>
          </cell>
          <cell r="K142">
            <v>18.96</v>
          </cell>
        </row>
        <row r="143">
          <cell r="A143">
            <v>141</v>
          </cell>
          <cell r="B143">
            <v>141.18199999999999</v>
          </cell>
          <cell r="C143">
            <v>141</v>
          </cell>
          <cell r="D143">
            <v>137</v>
          </cell>
          <cell r="E143">
            <v>182</v>
          </cell>
          <cell r="F143">
            <v>1</v>
          </cell>
          <cell r="G143" t="str">
            <v>Libor BURDA</v>
          </cell>
          <cell r="H143" t="str">
            <v>Juřinka</v>
          </cell>
          <cell r="I143">
            <v>21.93</v>
          </cell>
          <cell r="J143">
            <v>99.99</v>
          </cell>
          <cell r="K143">
            <v>21.93</v>
          </cell>
        </row>
        <row r="144">
          <cell r="A144">
            <v>13</v>
          </cell>
          <cell r="B144">
            <v>13.183999999999999</v>
          </cell>
          <cell r="C144">
            <v>13</v>
          </cell>
          <cell r="D144">
            <v>138</v>
          </cell>
          <cell r="E144">
            <v>184</v>
          </cell>
          <cell r="F144">
            <v>2</v>
          </cell>
          <cell r="G144" t="str">
            <v>Pavel TRUNEC</v>
          </cell>
          <cell r="H144" t="str">
            <v>Zbožnov</v>
          </cell>
          <cell r="I144">
            <v>99.99</v>
          </cell>
          <cell r="J144">
            <v>16.97</v>
          </cell>
          <cell r="K144">
            <v>16.97</v>
          </cell>
        </row>
        <row r="145">
          <cell r="A145">
            <v>50</v>
          </cell>
          <cell r="B145">
            <v>50.183</v>
          </cell>
          <cell r="C145">
            <v>50</v>
          </cell>
          <cell r="D145">
            <v>139</v>
          </cell>
          <cell r="E145">
            <v>183</v>
          </cell>
          <cell r="F145">
            <v>3</v>
          </cell>
          <cell r="G145" t="str">
            <v>Ondřej KAHÁNEK</v>
          </cell>
          <cell r="H145" t="str">
            <v>Závišice</v>
          </cell>
          <cell r="I145">
            <v>99.99</v>
          </cell>
          <cell r="J145">
            <v>17.82</v>
          </cell>
          <cell r="K145">
            <v>17.82</v>
          </cell>
        </row>
        <row r="146">
          <cell r="A146">
            <v>29</v>
          </cell>
          <cell r="B146">
            <v>29.184999999999999</v>
          </cell>
          <cell r="C146">
            <v>29</v>
          </cell>
          <cell r="D146">
            <v>140</v>
          </cell>
          <cell r="E146">
            <v>185</v>
          </cell>
          <cell r="F146">
            <v>4</v>
          </cell>
          <cell r="G146" t="str">
            <v>František JUREN</v>
          </cell>
          <cell r="H146" t="str">
            <v>Morašice</v>
          </cell>
          <cell r="I146">
            <v>18.11</v>
          </cell>
          <cell r="J146">
            <v>17.41</v>
          </cell>
          <cell r="K146">
            <v>17.41</v>
          </cell>
        </row>
        <row r="147">
          <cell r="A147">
            <v>36</v>
          </cell>
          <cell r="B147">
            <v>36.176000000000002</v>
          </cell>
          <cell r="C147">
            <v>36</v>
          </cell>
          <cell r="D147">
            <v>141</v>
          </cell>
          <cell r="E147">
            <v>176</v>
          </cell>
          <cell r="F147">
            <v>1</v>
          </cell>
          <cell r="G147" t="str">
            <v>Petr JANSKÝ</v>
          </cell>
          <cell r="H147" t="str">
            <v>Nová Ves pod Pleší</v>
          </cell>
          <cell r="I147">
            <v>17.63</v>
          </cell>
          <cell r="J147">
            <v>99.99</v>
          </cell>
          <cell r="K147">
            <v>17.63</v>
          </cell>
        </row>
        <row r="148">
          <cell r="A148">
            <v>25</v>
          </cell>
          <cell r="B148">
            <v>25.18</v>
          </cell>
          <cell r="C148">
            <v>25</v>
          </cell>
          <cell r="D148">
            <v>142</v>
          </cell>
          <cell r="E148">
            <v>180</v>
          </cell>
          <cell r="F148">
            <v>2</v>
          </cell>
          <cell r="G148" t="str">
            <v>Martin GRYČ</v>
          </cell>
          <cell r="H148" t="str">
            <v>Český těšín - Mosty</v>
          </cell>
          <cell r="I148">
            <v>17.79</v>
          </cell>
          <cell r="J148">
            <v>17.34</v>
          </cell>
          <cell r="K148">
            <v>17.34</v>
          </cell>
        </row>
        <row r="149">
          <cell r="A149">
            <v>140</v>
          </cell>
          <cell r="B149">
            <v>140.179</v>
          </cell>
          <cell r="C149">
            <v>140</v>
          </cell>
          <cell r="D149">
            <v>143</v>
          </cell>
          <cell r="E149">
            <v>179</v>
          </cell>
          <cell r="F149">
            <v>3</v>
          </cell>
          <cell r="G149" t="str">
            <v>Marcel DAL</v>
          </cell>
          <cell r="H149" t="str">
            <v>Český těšín - Mosty</v>
          </cell>
          <cell r="I149">
            <v>99.99</v>
          </cell>
          <cell r="J149">
            <v>21.61</v>
          </cell>
          <cell r="K149">
            <v>21.61</v>
          </cell>
        </row>
        <row r="150">
          <cell r="A150">
            <v>152</v>
          </cell>
          <cell r="B150">
            <v>151.18700000000001</v>
          </cell>
          <cell r="C150">
            <v>151</v>
          </cell>
          <cell r="D150">
            <v>144</v>
          </cell>
          <cell r="E150">
            <v>187</v>
          </cell>
          <cell r="F150">
            <v>4</v>
          </cell>
          <cell r="G150" t="str">
            <v xml:space="preserve">Neobsazen </v>
          </cell>
          <cell r="H150">
            <v>0</v>
          </cell>
          <cell r="I150">
            <v>99.99</v>
          </cell>
          <cell r="J150">
            <v>99.99</v>
          </cell>
          <cell r="K150">
            <v>99.99</v>
          </cell>
        </row>
        <row r="151">
          <cell r="A151">
            <v>26</v>
          </cell>
          <cell r="B151">
            <v>26.173999999999999</v>
          </cell>
          <cell r="C151">
            <v>26</v>
          </cell>
          <cell r="D151">
            <v>145</v>
          </cell>
          <cell r="E151">
            <v>174</v>
          </cell>
          <cell r="F151">
            <v>1</v>
          </cell>
          <cell r="G151" t="str">
            <v>Jan VACHATA</v>
          </cell>
          <cell r="H151" t="str">
            <v>Rožmitál pod Třemšínem</v>
          </cell>
          <cell r="I151">
            <v>17.45</v>
          </cell>
          <cell r="J151">
            <v>17.36</v>
          </cell>
          <cell r="K151">
            <v>17.36</v>
          </cell>
        </row>
        <row r="152">
          <cell r="A152">
            <v>22</v>
          </cell>
          <cell r="B152">
            <v>22.175000000000001</v>
          </cell>
          <cell r="C152">
            <v>22</v>
          </cell>
          <cell r="D152">
            <v>146</v>
          </cell>
          <cell r="E152">
            <v>175</v>
          </cell>
          <cell r="F152">
            <v>2</v>
          </cell>
          <cell r="G152" t="str">
            <v>Jaromír BURDA</v>
          </cell>
          <cell r="H152" t="str">
            <v>Juřinka</v>
          </cell>
          <cell r="I152">
            <v>17.21</v>
          </cell>
          <cell r="J152">
            <v>99.99</v>
          </cell>
          <cell r="K152">
            <v>17.21</v>
          </cell>
        </row>
        <row r="153">
          <cell r="A153">
            <v>15</v>
          </cell>
          <cell r="B153">
            <v>15.178000000000001</v>
          </cell>
          <cell r="C153">
            <v>15</v>
          </cell>
          <cell r="D153">
            <v>147</v>
          </cell>
          <cell r="E153">
            <v>178</v>
          </cell>
          <cell r="F153">
            <v>3</v>
          </cell>
          <cell r="G153" t="str">
            <v>Jan LEHKÝ</v>
          </cell>
          <cell r="H153" t="str">
            <v>Lukavice</v>
          </cell>
          <cell r="I153">
            <v>17.09</v>
          </cell>
          <cell r="J153">
            <v>99.99</v>
          </cell>
          <cell r="K153">
            <v>17.09</v>
          </cell>
        </row>
        <row r="154">
          <cell r="A154">
            <v>57</v>
          </cell>
          <cell r="B154">
            <v>57.171999999999997</v>
          </cell>
          <cell r="C154">
            <v>57</v>
          </cell>
          <cell r="D154">
            <v>148</v>
          </cell>
          <cell r="E154">
            <v>172</v>
          </cell>
          <cell r="F154">
            <v>4</v>
          </cell>
          <cell r="G154" t="str">
            <v>Adam HRBÁČ</v>
          </cell>
          <cell r="H154" t="str">
            <v>Dobroslavice</v>
          </cell>
          <cell r="I154">
            <v>18.2</v>
          </cell>
          <cell r="J154">
            <v>18</v>
          </cell>
          <cell r="K154">
            <v>18</v>
          </cell>
        </row>
        <row r="155">
          <cell r="A155">
            <v>151</v>
          </cell>
          <cell r="B155">
            <v>151.17699999999999</v>
          </cell>
          <cell r="C155">
            <v>151</v>
          </cell>
          <cell r="D155">
            <v>149</v>
          </cell>
          <cell r="E155">
            <v>177</v>
          </cell>
          <cell r="F155">
            <v>1</v>
          </cell>
          <cell r="G155" t="str">
            <v>Jakub ČERMÁK</v>
          </cell>
          <cell r="H155" t="str">
            <v>Líchovy</v>
          </cell>
          <cell r="I155">
            <v>99.99</v>
          </cell>
          <cell r="J155">
            <v>99.99</v>
          </cell>
          <cell r="K155">
            <v>99.99</v>
          </cell>
        </row>
        <row r="156">
          <cell r="A156">
            <v>95</v>
          </cell>
          <cell r="B156">
            <v>95.180999999999997</v>
          </cell>
          <cell r="C156">
            <v>95</v>
          </cell>
          <cell r="D156">
            <v>150</v>
          </cell>
          <cell r="E156">
            <v>181</v>
          </cell>
          <cell r="F156">
            <v>2</v>
          </cell>
          <cell r="G156" t="str">
            <v>Jan GÁŠEK</v>
          </cell>
          <cell r="H156" t="str">
            <v>Sklárny Karolinka</v>
          </cell>
          <cell r="I156">
            <v>99.99</v>
          </cell>
          <cell r="J156">
            <v>18.97</v>
          </cell>
          <cell r="K156">
            <v>18.97</v>
          </cell>
        </row>
        <row r="157">
          <cell r="A157">
            <v>17</v>
          </cell>
          <cell r="B157">
            <v>17.172999999999998</v>
          </cell>
          <cell r="C157">
            <v>17</v>
          </cell>
          <cell r="D157">
            <v>151</v>
          </cell>
          <cell r="E157">
            <v>173</v>
          </cell>
          <cell r="F157">
            <v>3</v>
          </cell>
          <cell r="G157" t="str">
            <v>Josef KADARA</v>
          </cell>
          <cell r="H157" t="str">
            <v>Vlčnov</v>
          </cell>
          <cell r="I157">
            <v>17.13</v>
          </cell>
          <cell r="J157">
            <v>99.99</v>
          </cell>
          <cell r="K157">
            <v>17.13</v>
          </cell>
        </row>
        <row r="158">
          <cell r="A158">
            <v>8</v>
          </cell>
          <cell r="B158">
            <v>8.1709999999999994</v>
          </cell>
          <cell r="C158">
            <v>8</v>
          </cell>
          <cell r="D158">
            <v>152</v>
          </cell>
          <cell r="E158">
            <v>171</v>
          </cell>
          <cell r="F158">
            <v>4</v>
          </cell>
          <cell r="G158" t="str">
            <v>Radek CHMELA</v>
          </cell>
          <cell r="H158" t="str">
            <v>Francova Lhota</v>
          </cell>
          <cell r="I158">
            <v>24.43</v>
          </cell>
          <cell r="J158">
            <v>16.79</v>
          </cell>
          <cell r="K158">
            <v>16.79</v>
          </cell>
        </row>
        <row r="159">
          <cell r="A159">
            <v>153</v>
          </cell>
          <cell r="B159">
            <v>151.18799999999999</v>
          </cell>
          <cell r="C159">
            <v>151</v>
          </cell>
          <cell r="D159">
            <v>153</v>
          </cell>
          <cell r="E159">
            <v>188</v>
          </cell>
          <cell r="F159">
            <v>1</v>
          </cell>
          <cell r="G159">
            <v>0</v>
          </cell>
          <cell r="H159">
            <v>0</v>
          </cell>
          <cell r="I159">
            <v>99.99</v>
          </cell>
          <cell r="J159">
            <v>99.99</v>
          </cell>
          <cell r="K159">
            <v>99.99</v>
          </cell>
        </row>
        <row r="160">
          <cell r="A160">
            <v>154</v>
          </cell>
          <cell r="B160">
            <v>151.18899999999999</v>
          </cell>
          <cell r="C160">
            <v>151</v>
          </cell>
          <cell r="D160">
            <v>154</v>
          </cell>
          <cell r="E160">
            <v>189</v>
          </cell>
          <cell r="F160">
            <v>2</v>
          </cell>
          <cell r="G160">
            <v>0</v>
          </cell>
          <cell r="H160">
            <v>0</v>
          </cell>
          <cell r="I160">
            <v>99.99</v>
          </cell>
          <cell r="J160">
            <v>99.99</v>
          </cell>
          <cell r="K160">
            <v>99.99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  <pageSetUpPr fitToPage="1"/>
  </sheetPr>
  <dimension ref="A1:H157"/>
  <sheetViews>
    <sheetView tabSelected="1" workbookViewId="0">
      <pane xSplit="1" ySplit="6" topLeftCell="B7" activePane="bottomRight" state="frozen"/>
      <selection activeCell="E19" sqref="E19"/>
      <selection pane="topRight" activeCell="E19" sqref="E19"/>
      <selection pane="bottomLeft" activeCell="E19" sqref="E19"/>
      <selection pane="bottomRight" activeCell="E121" sqref="E121"/>
    </sheetView>
  </sheetViews>
  <sheetFormatPr defaultRowHeight="12.75" x14ac:dyDescent="0.2"/>
  <cols>
    <col min="1" max="1" width="4.5703125" hidden="1" customWidth="1"/>
    <col min="2" max="2" width="8.85546875" customWidth="1"/>
    <col min="3" max="3" width="4.5703125" bestFit="1" customWidth="1"/>
    <col min="4" max="4" width="22.7109375" bestFit="1" customWidth="1"/>
    <col min="5" max="5" width="26.85546875" customWidth="1"/>
  </cols>
  <sheetData>
    <row r="1" spans="1:8" ht="15.75" x14ac:dyDescent="0.25">
      <c r="C1" s="1"/>
      <c r="E1" s="2" t="s">
        <v>0</v>
      </c>
      <c r="F1" s="1"/>
      <c r="G1" s="1"/>
    </row>
    <row r="2" spans="1:8" x14ac:dyDescent="0.2">
      <c r="C2" s="1"/>
      <c r="E2" s="3" t="s">
        <v>1</v>
      </c>
      <c r="F2" s="1"/>
      <c r="G2" s="1"/>
    </row>
    <row r="3" spans="1:8" x14ac:dyDescent="0.2">
      <c r="C3" s="1"/>
      <c r="E3" s="3" t="s">
        <v>2</v>
      </c>
      <c r="F3" s="1"/>
      <c r="G3" s="1"/>
    </row>
    <row r="4" spans="1:8" x14ac:dyDescent="0.2">
      <c r="C4" s="1"/>
      <c r="E4" s="4" t="s">
        <v>3</v>
      </c>
      <c r="F4" s="1"/>
      <c r="G4" s="1"/>
    </row>
    <row r="5" spans="1:8" x14ac:dyDescent="0.2">
      <c r="C5" s="1"/>
      <c r="E5" s="5"/>
      <c r="F5" s="1"/>
      <c r="G5" s="1"/>
    </row>
    <row r="6" spans="1:8" x14ac:dyDescent="0.2">
      <c r="A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7" t="s">
        <v>9</v>
      </c>
      <c r="G6" s="7" t="s">
        <v>10</v>
      </c>
      <c r="H6" s="6" t="s">
        <v>11</v>
      </c>
    </row>
    <row r="7" spans="1:8" x14ac:dyDescent="0.2">
      <c r="A7">
        <v>1</v>
      </c>
      <c r="B7" s="8">
        <f>VLOOKUP(A7,'[1]100m'!$A$7:$K$160,3,FALSE)</f>
        <v>1</v>
      </c>
      <c r="C7" s="8">
        <f>VLOOKUP(A7,'[1]100m'!$A$7:$K$160,5,FALSE)</f>
        <v>104</v>
      </c>
      <c r="D7" s="8" t="str">
        <f>VLOOKUP(A7,'[1]100m'!$A$7:$K$160,7,FALSE)</f>
        <v>Martin LIDMILA</v>
      </c>
      <c r="E7" s="8" t="str">
        <f>VLOOKUP(A7,'[1]100m'!$A$7:$K$160,8,FALSE)</f>
        <v>Široký Důl</v>
      </c>
      <c r="F7" s="9">
        <f>VLOOKUP(A7,'[1]100m'!$A$7:$K$160,9,FALSE)</f>
        <v>16.579999999999998</v>
      </c>
      <c r="G7" s="9">
        <f>VLOOKUP(A7,'[1]100m'!$A$7:$K$160,10,FALSE)</f>
        <v>15.92</v>
      </c>
      <c r="H7" s="9">
        <f>VLOOKUP(A7,'[1]100m'!$A$7:$K$160,11,FALSE)</f>
        <v>15.92</v>
      </c>
    </row>
    <row r="8" spans="1:8" x14ac:dyDescent="0.2">
      <c r="A8">
        <v>2</v>
      </c>
      <c r="B8" s="8">
        <f>VLOOKUP(A8,'[1]100m'!$A$7:$K$160,3,FALSE)</f>
        <v>2</v>
      </c>
      <c r="C8" s="8">
        <f>VLOOKUP(A8,'[1]100m'!$A$7:$K$160,5,FALSE)</f>
        <v>83</v>
      </c>
      <c r="D8" s="8" t="str">
        <f>VLOOKUP(A8,'[1]100m'!$A$7:$K$160,7,FALSE)</f>
        <v>Tomáš VLČEK</v>
      </c>
      <c r="E8" s="8" t="str">
        <f>VLOOKUP(A8,'[1]100m'!$A$7:$K$160,8,FALSE)</f>
        <v>Lhenice</v>
      </c>
      <c r="F8" s="9">
        <f>VLOOKUP(A8,'[1]100m'!$A$7:$K$160,9,FALSE)</f>
        <v>19.11</v>
      </c>
      <c r="G8" s="9">
        <f>VLOOKUP(A8,'[1]100m'!$A$7:$K$160,10,FALSE)</f>
        <v>16.13</v>
      </c>
      <c r="H8" s="9">
        <f>VLOOKUP(A8,'[1]100m'!$A$7:$K$160,11,FALSE)</f>
        <v>16.13</v>
      </c>
    </row>
    <row r="9" spans="1:8" x14ac:dyDescent="0.2">
      <c r="A9">
        <v>3</v>
      </c>
      <c r="B9" s="8">
        <f>VLOOKUP(A9,'[1]100m'!$A$7:$K$160,3,FALSE)</f>
        <v>3</v>
      </c>
      <c r="C9" s="8">
        <f>VLOOKUP(A9,'[1]100m'!$A$7:$K$160,5,FALSE)</f>
        <v>106</v>
      </c>
      <c r="D9" s="8" t="str">
        <f>VLOOKUP(A9,'[1]100m'!$A$7:$K$160,7,FALSE)</f>
        <v>Josef MLÁDEK</v>
      </c>
      <c r="E9" s="8" t="str">
        <f>VLOOKUP(A9,'[1]100m'!$A$7:$K$160,8,FALSE)</f>
        <v>Široký Důl</v>
      </c>
      <c r="F9" s="9">
        <f>VLOOKUP(A9,'[1]100m'!$A$7:$K$160,9,FALSE)</f>
        <v>16.87</v>
      </c>
      <c r="G9" s="9">
        <f>VLOOKUP(A9,'[1]100m'!$A$7:$K$160,10,FALSE)</f>
        <v>16.21</v>
      </c>
      <c r="H9" s="9">
        <f>VLOOKUP(A9,'[1]100m'!$A$7:$K$160,11,FALSE)</f>
        <v>16.21</v>
      </c>
    </row>
    <row r="10" spans="1:8" x14ac:dyDescent="0.2">
      <c r="A10">
        <v>4</v>
      </c>
      <c r="B10" s="8">
        <f>VLOOKUP(A10,'[1]100m'!$A$7:$K$160,3,FALSE)</f>
        <v>4</v>
      </c>
      <c r="C10" s="8">
        <f>VLOOKUP(A10,'[1]100m'!$A$7:$K$160,5,FALSE)</f>
        <v>137</v>
      </c>
      <c r="D10" s="8" t="str">
        <f>VLOOKUP(A10,'[1]100m'!$A$7:$K$160,7,FALSE)</f>
        <v>Jakub TĚŠICKÝ</v>
      </c>
      <c r="E10" s="8" t="str">
        <f>VLOOKUP(A10,'[1]100m'!$A$7:$K$160,8,FALSE)</f>
        <v>Veselá</v>
      </c>
      <c r="F10" s="9">
        <f>VLOOKUP(A10,'[1]100m'!$A$7:$K$160,9,FALSE)</f>
        <v>17.05</v>
      </c>
      <c r="G10" s="9">
        <f>VLOOKUP(A10,'[1]100m'!$A$7:$K$160,10,FALSE)</f>
        <v>16.52</v>
      </c>
      <c r="H10" s="9">
        <f>VLOOKUP(A10,'[1]100m'!$A$7:$K$160,11,FALSE)</f>
        <v>16.52</v>
      </c>
    </row>
    <row r="11" spans="1:8" x14ac:dyDescent="0.2">
      <c r="A11">
        <v>5</v>
      </c>
      <c r="B11" s="8">
        <f>VLOOKUP(A11,'[1]100m'!$A$7:$K$160,3,FALSE)</f>
        <v>5</v>
      </c>
      <c r="C11" s="8">
        <f>VLOOKUP(A11,'[1]100m'!$A$7:$K$160,5,FALSE)</f>
        <v>79</v>
      </c>
      <c r="D11" s="8" t="str">
        <f>VLOOKUP(A11,'[1]100m'!$A$7:$K$160,7,FALSE)</f>
        <v>Jan ZHŘÍVAL</v>
      </c>
      <c r="E11" s="8" t="str">
        <f>VLOOKUP(A11,'[1]100m'!$A$7:$K$160,8,FALSE)</f>
        <v>Tuř</v>
      </c>
      <c r="F11" s="9">
        <f>VLOOKUP(A11,'[1]100m'!$A$7:$K$160,9,FALSE)</f>
        <v>17.510000000000002</v>
      </c>
      <c r="G11" s="9">
        <f>VLOOKUP(A11,'[1]100m'!$A$7:$K$160,10,FALSE)</f>
        <v>16.690000000000001</v>
      </c>
      <c r="H11" s="9">
        <f>VLOOKUP(A11,'[1]100m'!$A$7:$K$160,11,FALSE)</f>
        <v>16.690000000000001</v>
      </c>
    </row>
    <row r="12" spans="1:8" x14ac:dyDescent="0.2">
      <c r="A12">
        <v>6</v>
      </c>
      <c r="B12" s="8">
        <f>VLOOKUP(A12,'[1]100m'!$A$7:$K$160,3,FALSE)</f>
        <v>6</v>
      </c>
      <c r="C12" s="8">
        <f>VLOOKUP(A12,'[1]100m'!$A$7:$K$160,5,FALSE)</f>
        <v>102</v>
      </c>
      <c r="D12" s="8" t="str">
        <f>VLOOKUP(A12,'[1]100m'!$A$7:$K$160,7,FALSE)</f>
        <v>Jan FLÍDR</v>
      </c>
      <c r="E12" s="8" t="str">
        <f>VLOOKUP(A12,'[1]100m'!$A$7:$K$160,8,FALSE)</f>
        <v>Široký Důl</v>
      </c>
      <c r="F12" s="9">
        <f>VLOOKUP(A12,'[1]100m'!$A$7:$K$160,9,FALSE)</f>
        <v>17.32</v>
      </c>
      <c r="G12" s="9">
        <f>VLOOKUP(A12,'[1]100m'!$A$7:$K$160,10,FALSE)</f>
        <v>16.71</v>
      </c>
      <c r="H12" s="9">
        <f>VLOOKUP(A12,'[1]100m'!$A$7:$K$160,11,FALSE)</f>
        <v>16.71</v>
      </c>
    </row>
    <row r="13" spans="1:8" x14ac:dyDescent="0.2">
      <c r="A13">
        <v>7</v>
      </c>
      <c r="B13" s="8">
        <f>VLOOKUP(A13,'[1]100m'!$A$7:$K$160,3,FALSE)</f>
        <v>7</v>
      </c>
      <c r="C13" s="8">
        <f>VLOOKUP(A13,'[1]100m'!$A$7:$K$160,5,FALSE)</f>
        <v>134</v>
      </c>
      <c r="D13" s="8" t="str">
        <f>VLOOKUP(A13,'[1]100m'!$A$7:$K$160,7,FALSE)</f>
        <v>František KUNOVSKÝ</v>
      </c>
      <c r="E13" s="8" t="str">
        <f>VLOOKUP(A13,'[1]100m'!$A$7:$K$160,8,FALSE)</f>
        <v>Veselá</v>
      </c>
      <c r="F13" s="9">
        <f>VLOOKUP(A13,'[1]100m'!$A$7:$K$160,9,FALSE)</f>
        <v>16.739999999999998</v>
      </c>
      <c r="G13" s="9">
        <f>VLOOKUP(A13,'[1]100m'!$A$7:$K$160,10,FALSE)</f>
        <v>99.99</v>
      </c>
      <c r="H13" s="9">
        <f>VLOOKUP(A13,'[1]100m'!$A$7:$K$160,11,FALSE)</f>
        <v>16.739999999999998</v>
      </c>
    </row>
    <row r="14" spans="1:8" x14ac:dyDescent="0.2">
      <c r="A14">
        <v>8</v>
      </c>
      <c r="B14" s="8">
        <f>VLOOKUP(A14,'[1]100m'!$A$7:$K$160,3,FALSE)</f>
        <v>8</v>
      </c>
      <c r="C14" s="8">
        <f>VLOOKUP(A14,'[1]100m'!$A$7:$K$160,5,FALSE)</f>
        <v>171</v>
      </c>
      <c r="D14" s="8" t="str">
        <f>VLOOKUP(A14,'[1]100m'!$A$7:$K$160,7,FALSE)</f>
        <v>Radek CHMELA</v>
      </c>
      <c r="E14" s="8" t="str">
        <f>VLOOKUP(A14,'[1]100m'!$A$7:$K$160,8,FALSE)</f>
        <v>Francova Lhota</v>
      </c>
      <c r="F14" s="9">
        <f>VLOOKUP(A14,'[1]100m'!$A$7:$K$160,9,FALSE)</f>
        <v>24.43</v>
      </c>
      <c r="G14" s="9">
        <f>VLOOKUP(A14,'[1]100m'!$A$7:$K$160,10,FALSE)</f>
        <v>16.79</v>
      </c>
      <c r="H14" s="9">
        <f>VLOOKUP(A14,'[1]100m'!$A$7:$K$160,11,FALSE)</f>
        <v>16.79</v>
      </c>
    </row>
    <row r="15" spans="1:8" x14ac:dyDescent="0.2">
      <c r="A15">
        <v>9</v>
      </c>
      <c r="B15" s="8">
        <f>VLOOKUP(A15,'[1]100m'!$A$7:$K$160,3,FALSE)</f>
        <v>9</v>
      </c>
      <c r="C15" s="8">
        <f>VLOOKUP(A15,'[1]100m'!$A$7:$K$160,5,FALSE)</f>
        <v>117</v>
      </c>
      <c r="D15" s="8" t="str">
        <f>VLOOKUP(A15,'[1]100m'!$A$7:$K$160,7,FALSE)</f>
        <v>Viliam ŠTINČÍK</v>
      </c>
      <c r="E15" s="8" t="str">
        <f>VLOOKUP(A15,'[1]100m'!$A$7:$K$160,8,FALSE)</f>
        <v>Hněvošice</v>
      </c>
      <c r="F15" s="9">
        <f>VLOOKUP(A15,'[1]100m'!$A$7:$K$160,9,FALSE)</f>
        <v>16.84</v>
      </c>
      <c r="G15" s="9">
        <f>VLOOKUP(A15,'[1]100m'!$A$7:$K$160,10,FALSE)</f>
        <v>99.99</v>
      </c>
      <c r="H15" s="9">
        <f>VLOOKUP(A15,'[1]100m'!$A$7:$K$160,11,FALSE)</f>
        <v>16.84</v>
      </c>
    </row>
    <row r="16" spans="1:8" x14ac:dyDescent="0.2">
      <c r="A16">
        <v>10</v>
      </c>
      <c r="B16" s="8">
        <f>VLOOKUP(A16,'[1]100m'!$A$7:$K$160,3,FALSE)</f>
        <v>10</v>
      </c>
      <c r="C16" s="8">
        <f>VLOOKUP(A16,'[1]100m'!$A$7:$K$160,5,FALSE)</f>
        <v>107</v>
      </c>
      <c r="D16" s="8" t="str">
        <f>VLOOKUP(A16,'[1]100m'!$A$7:$K$160,7,FALSE)</f>
        <v>Václav DIVOŠ</v>
      </c>
      <c r="E16" s="8" t="str">
        <f>VLOOKUP(A16,'[1]100m'!$A$7:$K$160,8,FALSE)</f>
        <v>Široký Důl</v>
      </c>
      <c r="F16" s="9">
        <f>VLOOKUP(A16,'[1]100m'!$A$7:$K$160,9,FALSE)</f>
        <v>17.399999999999999</v>
      </c>
      <c r="G16" s="9">
        <f>VLOOKUP(A16,'[1]100m'!$A$7:$K$160,10,FALSE)</f>
        <v>16.89</v>
      </c>
      <c r="H16" s="9">
        <f>VLOOKUP(A16,'[1]100m'!$A$7:$K$160,11,FALSE)</f>
        <v>16.89</v>
      </c>
    </row>
    <row r="17" spans="1:8" x14ac:dyDescent="0.2">
      <c r="A17">
        <v>11</v>
      </c>
      <c r="B17" s="8">
        <f>VLOOKUP(A17,'[1]100m'!$A$7:$K$160,3,FALSE)</f>
        <v>11</v>
      </c>
      <c r="C17" s="8">
        <f>VLOOKUP(A17,'[1]100m'!$A$7:$K$160,5,FALSE)</f>
        <v>103</v>
      </c>
      <c r="D17" s="8" t="str">
        <f>VLOOKUP(A17,'[1]100m'!$A$7:$K$160,7,FALSE)</f>
        <v>Martin BŘENEK</v>
      </c>
      <c r="E17" s="8" t="str">
        <f>VLOOKUP(A17,'[1]100m'!$A$7:$K$160,8,FALSE)</f>
        <v>Široký Důl</v>
      </c>
      <c r="F17" s="9">
        <f>VLOOKUP(A17,'[1]100m'!$A$7:$K$160,9,FALSE)</f>
        <v>17.79</v>
      </c>
      <c r="G17" s="9">
        <f>VLOOKUP(A17,'[1]100m'!$A$7:$K$160,10,FALSE)</f>
        <v>16.899999999999999</v>
      </c>
      <c r="H17" s="9">
        <f>VLOOKUP(A17,'[1]100m'!$A$7:$K$160,11,FALSE)</f>
        <v>16.899999999999999</v>
      </c>
    </row>
    <row r="18" spans="1:8" x14ac:dyDescent="0.2">
      <c r="A18">
        <v>12</v>
      </c>
      <c r="B18" s="8">
        <f>VLOOKUP(A18,'[1]100m'!$A$7:$K$160,3,FALSE)</f>
        <v>12</v>
      </c>
      <c r="C18" s="8">
        <f>VLOOKUP(A18,'[1]100m'!$A$7:$K$160,5,FALSE)</f>
        <v>111</v>
      </c>
      <c r="D18" s="8" t="str">
        <f>VLOOKUP(A18,'[1]100m'!$A$7:$K$160,7,FALSE)</f>
        <v>Šimon KUDRNA</v>
      </c>
      <c r="E18" s="8" t="str">
        <f>VLOOKUP(A18,'[1]100m'!$A$7:$K$160,8,FALSE)</f>
        <v>Hněvošice</v>
      </c>
      <c r="F18" s="9">
        <f>VLOOKUP(A18,'[1]100m'!$A$7:$K$160,9,FALSE)</f>
        <v>17.3</v>
      </c>
      <c r="G18" s="9">
        <f>VLOOKUP(A18,'[1]100m'!$A$7:$K$160,10,FALSE)</f>
        <v>16.97</v>
      </c>
      <c r="H18" s="9">
        <f>VLOOKUP(A18,'[1]100m'!$A$7:$K$160,11,FALSE)</f>
        <v>16.97</v>
      </c>
    </row>
    <row r="19" spans="1:8" x14ac:dyDescent="0.2">
      <c r="A19">
        <v>13</v>
      </c>
      <c r="B19" s="8">
        <f>VLOOKUP(A19,'[1]100m'!$A$7:$K$160,3,FALSE)</f>
        <v>13</v>
      </c>
      <c r="C19" s="8">
        <f>VLOOKUP(A19,'[1]100m'!$A$7:$K$160,5,FALSE)</f>
        <v>184</v>
      </c>
      <c r="D19" s="8" t="str">
        <f>VLOOKUP(A19,'[1]100m'!$A$7:$K$160,7,FALSE)</f>
        <v>Pavel TRUNEC</v>
      </c>
      <c r="E19" s="8" t="str">
        <f>VLOOKUP(A19,'[1]100m'!$A$7:$K$160,8,FALSE)</f>
        <v>Zbožnov</v>
      </c>
      <c r="F19" s="9">
        <f>VLOOKUP(A19,'[1]100m'!$A$7:$K$160,9,FALSE)</f>
        <v>99.99</v>
      </c>
      <c r="G19" s="9">
        <f>VLOOKUP(A19,'[1]100m'!$A$7:$K$160,10,FALSE)</f>
        <v>16.97</v>
      </c>
      <c r="H19" s="9">
        <f>VLOOKUP(A19,'[1]100m'!$A$7:$K$160,11,FALSE)</f>
        <v>16.97</v>
      </c>
    </row>
    <row r="20" spans="1:8" x14ac:dyDescent="0.2">
      <c r="A20">
        <v>14</v>
      </c>
      <c r="B20" s="8">
        <f>VLOOKUP(A20,'[1]100m'!$A$7:$K$160,3,FALSE)</f>
        <v>14</v>
      </c>
      <c r="C20" s="8">
        <f>VLOOKUP(A20,'[1]100m'!$A$7:$K$160,5,FALSE)</f>
        <v>100</v>
      </c>
      <c r="D20" s="8" t="str">
        <f>VLOOKUP(A20,'[1]100m'!$A$7:$K$160,7,FALSE)</f>
        <v>Petr GRASSL</v>
      </c>
      <c r="E20" s="8" t="str">
        <f>VLOOKUP(A20,'[1]100m'!$A$7:$K$160,8,FALSE)</f>
        <v>Vrtbo - Hubenov</v>
      </c>
      <c r="F20" s="9">
        <f>VLOOKUP(A20,'[1]100m'!$A$7:$K$160,9,FALSE)</f>
        <v>16.989999999999998</v>
      </c>
      <c r="G20" s="9">
        <f>VLOOKUP(A20,'[1]100m'!$A$7:$K$160,10,FALSE)</f>
        <v>99.99</v>
      </c>
      <c r="H20" s="9">
        <f>VLOOKUP(A20,'[1]100m'!$A$7:$K$160,11,FALSE)</f>
        <v>16.989999999999998</v>
      </c>
    </row>
    <row r="21" spans="1:8" x14ac:dyDescent="0.2">
      <c r="A21">
        <v>15</v>
      </c>
      <c r="B21" s="8">
        <f>VLOOKUP(A21,'[1]100m'!$A$7:$K$160,3,FALSE)</f>
        <v>15</v>
      </c>
      <c r="C21" s="8">
        <f>VLOOKUP(A21,'[1]100m'!$A$7:$K$160,5,FALSE)</f>
        <v>178</v>
      </c>
      <c r="D21" s="8" t="str">
        <f>VLOOKUP(A21,'[1]100m'!$A$7:$K$160,7,FALSE)</f>
        <v>Jan LEHKÝ</v>
      </c>
      <c r="E21" s="8" t="str">
        <f>VLOOKUP(A21,'[1]100m'!$A$7:$K$160,8,FALSE)</f>
        <v>Lukavice</v>
      </c>
      <c r="F21" s="9">
        <f>VLOOKUP(A21,'[1]100m'!$A$7:$K$160,9,FALSE)</f>
        <v>17.09</v>
      </c>
      <c r="G21" s="9">
        <f>VLOOKUP(A21,'[1]100m'!$A$7:$K$160,10,FALSE)</f>
        <v>99.99</v>
      </c>
      <c r="H21" s="9">
        <f>VLOOKUP(A21,'[1]100m'!$A$7:$K$160,11,FALSE)</f>
        <v>17.09</v>
      </c>
    </row>
    <row r="22" spans="1:8" x14ac:dyDescent="0.2">
      <c r="A22">
        <v>16</v>
      </c>
      <c r="B22" s="8">
        <f>VLOOKUP(A22,'[1]100m'!$A$7:$K$160,3,FALSE)</f>
        <v>16</v>
      </c>
      <c r="C22" s="8">
        <f>VLOOKUP(A22,'[1]100m'!$A$7:$K$160,5,FALSE)</f>
        <v>34</v>
      </c>
      <c r="D22" s="8" t="str">
        <f>VLOOKUP(A22,'[1]100m'!$A$7:$K$160,7,FALSE)</f>
        <v>Vojtěch TOMŠÍČEK</v>
      </c>
      <c r="E22" s="8" t="str">
        <f>VLOOKUP(A22,'[1]100m'!$A$7:$K$160,8,FALSE)</f>
        <v>Příštpo</v>
      </c>
      <c r="F22" s="9">
        <f>VLOOKUP(A22,'[1]100m'!$A$7:$K$160,9,FALSE)</f>
        <v>17.11</v>
      </c>
      <c r="G22" s="9">
        <f>VLOOKUP(A22,'[1]100m'!$A$7:$K$160,10,FALSE)</f>
        <v>99.99</v>
      </c>
      <c r="H22" s="9">
        <f>VLOOKUP(A22,'[1]100m'!$A$7:$K$160,11,FALSE)</f>
        <v>17.11</v>
      </c>
    </row>
    <row r="23" spans="1:8" x14ac:dyDescent="0.2">
      <c r="A23">
        <v>17</v>
      </c>
      <c r="B23" s="8">
        <f>VLOOKUP(A23,'[1]100m'!$A$7:$K$160,3,FALSE)</f>
        <v>17</v>
      </c>
      <c r="C23" s="8">
        <f>VLOOKUP(A23,'[1]100m'!$A$7:$K$160,5,FALSE)</f>
        <v>173</v>
      </c>
      <c r="D23" s="8" t="str">
        <f>VLOOKUP(A23,'[1]100m'!$A$7:$K$160,7,FALSE)</f>
        <v>Josef KADARA</v>
      </c>
      <c r="E23" s="8" t="str">
        <f>VLOOKUP(A23,'[1]100m'!$A$7:$K$160,8,FALSE)</f>
        <v>Vlčnov</v>
      </c>
      <c r="F23" s="9">
        <f>VLOOKUP(A23,'[1]100m'!$A$7:$K$160,9,FALSE)</f>
        <v>17.13</v>
      </c>
      <c r="G23" s="9">
        <f>VLOOKUP(A23,'[1]100m'!$A$7:$K$160,10,FALSE)</f>
        <v>99.99</v>
      </c>
      <c r="H23" s="9">
        <f>VLOOKUP(A23,'[1]100m'!$A$7:$K$160,11,FALSE)</f>
        <v>17.13</v>
      </c>
    </row>
    <row r="24" spans="1:8" x14ac:dyDescent="0.2">
      <c r="A24">
        <v>18</v>
      </c>
      <c r="B24" s="8">
        <f>VLOOKUP(A24,'[1]100m'!$A$7:$K$160,3,FALSE)</f>
        <v>18</v>
      </c>
      <c r="C24" s="8">
        <f>VLOOKUP(A24,'[1]100m'!$A$7:$K$160,5,FALSE)</f>
        <v>164</v>
      </c>
      <c r="D24" s="8" t="str">
        <f>VLOOKUP(A24,'[1]100m'!$A$7:$K$160,7,FALSE)</f>
        <v>Dušan IKER</v>
      </c>
      <c r="E24" s="8" t="str">
        <f>VLOOKUP(A24,'[1]100m'!$A$7:$K$160,8,FALSE)</f>
        <v>Písková Lhota</v>
      </c>
      <c r="F24" s="9">
        <f>VLOOKUP(A24,'[1]100m'!$A$7:$K$160,9,FALSE)</f>
        <v>17.8</v>
      </c>
      <c r="G24" s="9">
        <f>VLOOKUP(A24,'[1]100m'!$A$7:$K$160,10,FALSE)</f>
        <v>17.14</v>
      </c>
      <c r="H24" s="9">
        <f>VLOOKUP(A24,'[1]100m'!$A$7:$K$160,11,FALSE)</f>
        <v>17.14</v>
      </c>
    </row>
    <row r="25" spans="1:8" x14ac:dyDescent="0.2">
      <c r="A25">
        <v>19</v>
      </c>
      <c r="B25" s="8">
        <f>VLOOKUP(A25,'[1]100m'!$A$7:$K$160,3,FALSE)</f>
        <v>19</v>
      </c>
      <c r="C25" s="8">
        <f>VLOOKUP(A25,'[1]100m'!$A$7:$K$160,5,FALSE)</f>
        <v>47</v>
      </c>
      <c r="D25" s="8" t="str">
        <f>VLOOKUP(A25,'[1]100m'!$A$7:$K$160,7,FALSE)</f>
        <v>Adam VONDRA</v>
      </c>
      <c r="E25" s="8" t="str">
        <f>VLOOKUP(A25,'[1]100m'!$A$7:$K$160,8,FALSE)</f>
        <v>Vilémov</v>
      </c>
      <c r="F25" s="9">
        <f>VLOOKUP(A25,'[1]100m'!$A$7:$K$160,9,FALSE)</f>
        <v>19.7</v>
      </c>
      <c r="G25" s="9">
        <f>VLOOKUP(A25,'[1]100m'!$A$7:$K$160,10,FALSE)</f>
        <v>17.14</v>
      </c>
      <c r="H25" s="9">
        <f>VLOOKUP(A25,'[1]100m'!$A$7:$K$160,11,FALSE)</f>
        <v>17.14</v>
      </c>
    </row>
    <row r="26" spans="1:8" x14ac:dyDescent="0.2">
      <c r="A26">
        <v>20</v>
      </c>
      <c r="B26" s="8">
        <f>VLOOKUP(A26,'[1]100m'!$A$7:$K$160,3,FALSE)</f>
        <v>20</v>
      </c>
      <c r="C26" s="8">
        <f>VLOOKUP(A26,'[1]100m'!$A$7:$K$160,5,FALSE)</f>
        <v>131</v>
      </c>
      <c r="D26" s="8" t="str">
        <f>VLOOKUP(A26,'[1]100m'!$A$7:$K$160,7,FALSE)</f>
        <v>Petr VACULÍN</v>
      </c>
      <c r="E26" s="8" t="str">
        <f>VLOOKUP(A26,'[1]100m'!$A$7:$K$160,8,FALSE)</f>
        <v>Veselá</v>
      </c>
      <c r="F26" s="9">
        <f>VLOOKUP(A26,'[1]100m'!$A$7:$K$160,9,FALSE)</f>
        <v>17.62</v>
      </c>
      <c r="G26" s="9">
        <f>VLOOKUP(A26,'[1]100m'!$A$7:$K$160,10,FALSE)</f>
        <v>17.16</v>
      </c>
      <c r="H26" s="9">
        <f>VLOOKUP(A26,'[1]100m'!$A$7:$K$160,11,FALSE)</f>
        <v>17.16</v>
      </c>
    </row>
    <row r="27" spans="1:8" x14ac:dyDescent="0.2">
      <c r="A27">
        <v>21</v>
      </c>
      <c r="B27" s="8">
        <f>VLOOKUP(A27,'[1]100m'!$A$7:$K$160,3,FALSE)</f>
        <v>21</v>
      </c>
      <c r="C27" s="8">
        <f>VLOOKUP(A27,'[1]100m'!$A$7:$K$160,5,FALSE)</f>
        <v>38</v>
      </c>
      <c r="D27" s="8" t="str">
        <f>VLOOKUP(A27,'[1]100m'!$A$7:$K$160,7,FALSE)</f>
        <v>Michal ROUŠ</v>
      </c>
      <c r="E27" s="8" t="str">
        <f>VLOOKUP(A27,'[1]100m'!$A$7:$K$160,8,FALSE)</f>
        <v>Příštpo</v>
      </c>
      <c r="F27" s="9">
        <f>VLOOKUP(A27,'[1]100m'!$A$7:$K$160,9,FALSE)</f>
        <v>17.96</v>
      </c>
      <c r="G27" s="9">
        <f>VLOOKUP(A27,'[1]100m'!$A$7:$K$160,10,FALSE)</f>
        <v>17.170000000000002</v>
      </c>
      <c r="H27" s="9">
        <f>VLOOKUP(A27,'[1]100m'!$A$7:$K$160,11,FALSE)</f>
        <v>17.170000000000002</v>
      </c>
    </row>
    <row r="28" spans="1:8" x14ac:dyDescent="0.2">
      <c r="A28">
        <v>22</v>
      </c>
      <c r="B28" s="8">
        <f>VLOOKUP(A28,'[1]100m'!$A$7:$K$160,3,FALSE)</f>
        <v>22</v>
      </c>
      <c r="C28" s="8">
        <f>VLOOKUP(A28,'[1]100m'!$A$7:$K$160,5,FALSE)</f>
        <v>175</v>
      </c>
      <c r="D28" s="8" t="str">
        <f>VLOOKUP(A28,'[1]100m'!$A$7:$K$160,7,FALSE)</f>
        <v>Jaromír BURDA</v>
      </c>
      <c r="E28" s="8" t="str">
        <f>VLOOKUP(A28,'[1]100m'!$A$7:$K$160,8,FALSE)</f>
        <v>Juřinka</v>
      </c>
      <c r="F28" s="9">
        <f>VLOOKUP(A28,'[1]100m'!$A$7:$K$160,9,FALSE)</f>
        <v>17.21</v>
      </c>
      <c r="G28" s="9">
        <f>VLOOKUP(A28,'[1]100m'!$A$7:$K$160,10,FALSE)</f>
        <v>99.99</v>
      </c>
      <c r="H28" s="9">
        <f>VLOOKUP(A28,'[1]100m'!$A$7:$K$160,11,FALSE)</f>
        <v>17.21</v>
      </c>
    </row>
    <row r="29" spans="1:8" x14ac:dyDescent="0.2">
      <c r="A29">
        <v>23</v>
      </c>
      <c r="B29" s="8">
        <f>VLOOKUP(A29,'[1]100m'!$A$7:$K$160,3,FALSE)</f>
        <v>23</v>
      </c>
      <c r="C29" s="8">
        <f>VLOOKUP(A29,'[1]100m'!$A$7:$K$160,5,FALSE)</f>
        <v>76</v>
      </c>
      <c r="D29" s="8" t="str">
        <f>VLOOKUP(A29,'[1]100m'!$A$7:$K$160,7,FALSE)</f>
        <v>Michal GIERLOWSKI</v>
      </c>
      <c r="E29" s="8" t="str">
        <f>VLOOKUP(A29,'[1]100m'!$A$7:$K$160,8,FALSE)</f>
        <v>Tuř</v>
      </c>
      <c r="F29" s="9">
        <f>VLOOKUP(A29,'[1]100m'!$A$7:$K$160,9,FALSE)</f>
        <v>18.079999999999998</v>
      </c>
      <c r="G29" s="9">
        <f>VLOOKUP(A29,'[1]100m'!$A$7:$K$160,10,FALSE)</f>
        <v>17.23</v>
      </c>
      <c r="H29" s="9">
        <f>VLOOKUP(A29,'[1]100m'!$A$7:$K$160,11,FALSE)</f>
        <v>17.23</v>
      </c>
    </row>
    <row r="30" spans="1:8" x14ac:dyDescent="0.2">
      <c r="A30">
        <v>24</v>
      </c>
      <c r="B30" s="8">
        <f>VLOOKUP(A30,'[1]100m'!$A$7:$K$160,3,FALSE)</f>
        <v>24</v>
      </c>
      <c r="C30" s="8">
        <f>VLOOKUP(A30,'[1]100m'!$A$7:$K$160,5,FALSE)</f>
        <v>77</v>
      </c>
      <c r="D30" s="8" t="str">
        <f>VLOOKUP(A30,'[1]100m'!$A$7:$K$160,7,FALSE)</f>
        <v>Jakub POSPÍŠIL</v>
      </c>
      <c r="E30" s="8" t="str">
        <f>VLOOKUP(A30,'[1]100m'!$A$7:$K$160,8,FALSE)</f>
        <v>Tuř</v>
      </c>
      <c r="F30" s="9">
        <f>VLOOKUP(A30,'[1]100m'!$A$7:$K$160,9,FALSE)</f>
        <v>17.98</v>
      </c>
      <c r="G30" s="9">
        <f>VLOOKUP(A30,'[1]100m'!$A$7:$K$160,10,FALSE)</f>
        <v>17.239999999999998</v>
      </c>
      <c r="H30" s="9">
        <f>VLOOKUP(A30,'[1]100m'!$A$7:$K$160,11,FALSE)</f>
        <v>17.239999999999998</v>
      </c>
    </row>
    <row r="31" spans="1:8" x14ac:dyDescent="0.2">
      <c r="A31">
        <v>25</v>
      </c>
      <c r="B31" s="8">
        <f>VLOOKUP(A31,'[1]100m'!$A$7:$K$160,3,FALSE)</f>
        <v>25</v>
      </c>
      <c r="C31" s="8">
        <f>VLOOKUP(A31,'[1]100m'!$A$7:$K$160,5,FALSE)</f>
        <v>180</v>
      </c>
      <c r="D31" s="8" t="str">
        <f>VLOOKUP(A31,'[1]100m'!$A$7:$K$160,7,FALSE)</f>
        <v>Martin GRYČ</v>
      </c>
      <c r="E31" s="8" t="str">
        <f>VLOOKUP(A31,'[1]100m'!$A$7:$K$160,8,FALSE)</f>
        <v>Český těšín - Mosty</v>
      </c>
      <c r="F31" s="9">
        <f>VLOOKUP(A31,'[1]100m'!$A$7:$K$160,9,FALSE)</f>
        <v>17.79</v>
      </c>
      <c r="G31" s="9">
        <f>VLOOKUP(A31,'[1]100m'!$A$7:$K$160,10,FALSE)</f>
        <v>17.34</v>
      </c>
      <c r="H31" s="9">
        <f>VLOOKUP(A31,'[1]100m'!$A$7:$K$160,11,FALSE)</f>
        <v>17.34</v>
      </c>
    </row>
    <row r="32" spans="1:8" x14ac:dyDescent="0.2">
      <c r="A32">
        <v>26</v>
      </c>
      <c r="B32" s="8">
        <f>VLOOKUP(A32,'[1]100m'!$A$7:$K$160,3,FALSE)</f>
        <v>26</v>
      </c>
      <c r="C32" s="8">
        <f>VLOOKUP(A32,'[1]100m'!$A$7:$K$160,5,FALSE)</f>
        <v>174</v>
      </c>
      <c r="D32" s="8" t="str">
        <f>VLOOKUP(A32,'[1]100m'!$A$7:$K$160,7,FALSE)</f>
        <v>Jan VACHATA</v>
      </c>
      <c r="E32" s="8" t="str">
        <f>VLOOKUP(A32,'[1]100m'!$A$7:$K$160,8,FALSE)</f>
        <v>Rožmitál pod Třemšínem</v>
      </c>
      <c r="F32" s="9">
        <f>VLOOKUP(A32,'[1]100m'!$A$7:$K$160,9,FALSE)</f>
        <v>17.45</v>
      </c>
      <c r="G32" s="9">
        <f>VLOOKUP(A32,'[1]100m'!$A$7:$K$160,10,FALSE)</f>
        <v>17.36</v>
      </c>
      <c r="H32" s="9">
        <f>VLOOKUP(A32,'[1]100m'!$A$7:$K$160,11,FALSE)</f>
        <v>17.36</v>
      </c>
    </row>
    <row r="33" spans="1:8" x14ac:dyDescent="0.2">
      <c r="A33">
        <v>27</v>
      </c>
      <c r="B33" s="8">
        <f>VLOOKUP(A33,'[1]100m'!$A$7:$K$160,3,FALSE)</f>
        <v>27</v>
      </c>
      <c r="C33" s="8">
        <f>VLOOKUP(A33,'[1]100m'!$A$7:$K$160,5,FALSE)</f>
        <v>97</v>
      </c>
      <c r="D33" s="8" t="str">
        <f>VLOOKUP(A33,'[1]100m'!$A$7:$K$160,7,FALSE)</f>
        <v>Jakub GROSS</v>
      </c>
      <c r="E33" s="8" t="str">
        <f>VLOOKUP(A33,'[1]100m'!$A$7:$K$160,8,FALSE)</f>
        <v>Vrtbo - Hubenov</v>
      </c>
      <c r="F33" s="9">
        <f>VLOOKUP(A33,'[1]100m'!$A$7:$K$160,9,FALSE)</f>
        <v>17.98</v>
      </c>
      <c r="G33" s="9">
        <f>VLOOKUP(A33,'[1]100m'!$A$7:$K$160,10,FALSE)</f>
        <v>17.37</v>
      </c>
      <c r="H33" s="9">
        <f>VLOOKUP(A33,'[1]100m'!$A$7:$K$160,11,FALSE)</f>
        <v>17.37</v>
      </c>
    </row>
    <row r="34" spans="1:8" x14ac:dyDescent="0.2">
      <c r="A34">
        <v>28</v>
      </c>
      <c r="B34" s="8">
        <f>VLOOKUP(A34,'[1]100m'!$A$7:$K$160,3,FALSE)</f>
        <v>28</v>
      </c>
      <c r="C34" s="8">
        <f>VLOOKUP(A34,'[1]100m'!$A$7:$K$160,5,FALSE)</f>
        <v>41</v>
      </c>
      <c r="D34" s="8" t="str">
        <f>VLOOKUP(A34,'[1]100m'!$A$7:$K$160,7,FALSE)</f>
        <v>Michal PAPUGA</v>
      </c>
      <c r="E34" s="8" t="str">
        <f>VLOOKUP(A34,'[1]100m'!$A$7:$K$160,8,FALSE)</f>
        <v>Vilémov</v>
      </c>
      <c r="F34" s="9">
        <f>VLOOKUP(A34,'[1]100m'!$A$7:$K$160,9,FALSE)</f>
        <v>17.850000000000001</v>
      </c>
      <c r="G34" s="9">
        <f>VLOOKUP(A34,'[1]100m'!$A$7:$K$160,10,FALSE)</f>
        <v>17.38</v>
      </c>
      <c r="H34" s="9">
        <f>VLOOKUP(A34,'[1]100m'!$A$7:$K$160,11,FALSE)</f>
        <v>17.38</v>
      </c>
    </row>
    <row r="35" spans="1:8" x14ac:dyDescent="0.2">
      <c r="A35">
        <v>29</v>
      </c>
      <c r="B35" s="8">
        <f>VLOOKUP(A35,'[1]100m'!$A$7:$K$160,3,FALSE)</f>
        <v>29</v>
      </c>
      <c r="C35" s="8">
        <f>VLOOKUP(A35,'[1]100m'!$A$7:$K$160,5,FALSE)</f>
        <v>185</v>
      </c>
      <c r="D35" s="8" t="str">
        <f>VLOOKUP(A35,'[1]100m'!$A$7:$K$160,7,FALSE)</f>
        <v>František JUREN</v>
      </c>
      <c r="E35" s="8" t="str">
        <f>VLOOKUP(A35,'[1]100m'!$A$7:$K$160,8,FALSE)</f>
        <v>Morašice</v>
      </c>
      <c r="F35" s="9">
        <f>VLOOKUP(A35,'[1]100m'!$A$7:$K$160,9,FALSE)</f>
        <v>18.11</v>
      </c>
      <c r="G35" s="9">
        <f>VLOOKUP(A35,'[1]100m'!$A$7:$K$160,10,FALSE)</f>
        <v>17.41</v>
      </c>
      <c r="H35" s="9">
        <f>VLOOKUP(A35,'[1]100m'!$A$7:$K$160,11,FALSE)</f>
        <v>17.41</v>
      </c>
    </row>
    <row r="36" spans="1:8" x14ac:dyDescent="0.2">
      <c r="A36">
        <v>30</v>
      </c>
      <c r="B36" s="8">
        <f>VLOOKUP(A36,'[1]100m'!$A$7:$K$160,3,FALSE)</f>
        <v>30</v>
      </c>
      <c r="C36" s="8">
        <f>VLOOKUP(A36,'[1]100m'!$A$7:$K$160,5,FALSE)</f>
        <v>165</v>
      </c>
      <c r="D36" s="8" t="str">
        <f>VLOOKUP(A36,'[1]100m'!$A$7:$K$160,7,FALSE)</f>
        <v>Josef ADAM</v>
      </c>
      <c r="E36" s="8" t="str">
        <f>VLOOKUP(A36,'[1]100m'!$A$7:$K$160,8,FALSE)</f>
        <v>Písková Lhota</v>
      </c>
      <c r="F36" s="9">
        <f>VLOOKUP(A36,'[1]100m'!$A$7:$K$160,9,FALSE)</f>
        <v>20.97</v>
      </c>
      <c r="G36" s="9">
        <f>VLOOKUP(A36,'[1]100m'!$A$7:$K$160,10,FALSE)</f>
        <v>17.41</v>
      </c>
      <c r="H36" s="9">
        <f>VLOOKUP(A36,'[1]100m'!$A$7:$K$160,11,FALSE)</f>
        <v>17.41</v>
      </c>
    </row>
    <row r="37" spans="1:8" x14ac:dyDescent="0.2">
      <c r="A37">
        <v>31</v>
      </c>
      <c r="B37" s="8">
        <f>VLOOKUP(A37,'[1]100m'!$A$7:$K$160,3,FALSE)</f>
        <v>31</v>
      </c>
      <c r="C37" s="8">
        <f>VLOOKUP(A37,'[1]100m'!$A$7:$K$160,5,FALSE)</f>
        <v>119</v>
      </c>
      <c r="D37" s="8" t="str">
        <f>VLOOKUP(A37,'[1]100m'!$A$7:$K$160,7,FALSE)</f>
        <v>Jan VYVIAL</v>
      </c>
      <c r="E37" s="8" t="str">
        <f>VLOOKUP(A37,'[1]100m'!$A$7:$K$160,8,FALSE)</f>
        <v>Hněvošice</v>
      </c>
      <c r="F37" s="9">
        <f>VLOOKUP(A37,'[1]100m'!$A$7:$K$160,9,FALSE)</f>
        <v>27.86</v>
      </c>
      <c r="G37" s="9">
        <f>VLOOKUP(A37,'[1]100m'!$A$7:$K$160,10,FALSE)</f>
        <v>17.47</v>
      </c>
      <c r="H37" s="9">
        <f>VLOOKUP(A37,'[1]100m'!$A$7:$K$160,11,FALSE)</f>
        <v>17.47</v>
      </c>
    </row>
    <row r="38" spans="1:8" x14ac:dyDescent="0.2">
      <c r="A38">
        <v>32</v>
      </c>
      <c r="B38" s="8">
        <f>VLOOKUP(A38,'[1]100m'!$A$7:$K$160,3,FALSE)</f>
        <v>32</v>
      </c>
      <c r="C38" s="8">
        <f>VLOOKUP(A38,'[1]100m'!$A$7:$K$160,5,FALSE)</f>
        <v>11</v>
      </c>
      <c r="D38" s="8" t="str">
        <f>VLOOKUP(A38,'[1]100m'!$A$7:$K$160,7,FALSE)</f>
        <v>Dušan HRADSKÝ</v>
      </c>
      <c r="E38" s="8" t="str">
        <f>VLOOKUP(A38,'[1]100m'!$A$7:$K$160,8,FALSE)</f>
        <v>Mistřín</v>
      </c>
      <c r="F38" s="9">
        <f>VLOOKUP(A38,'[1]100m'!$A$7:$K$160,9,FALSE)</f>
        <v>18.55</v>
      </c>
      <c r="G38" s="9">
        <f>VLOOKUP(A38,'[1]100m'!$A$7:$K$160,10,FALSE)</f>
        <v>17.48</v>
      </c>
      <c r="H38" s="9">
        <f>VLOOKUP(A38,'[1]100m'!$A$7:$K$160,11,FALSE)</f>
        <v>17.48</v>
      </c>
    </row>
    <row r="39" spans="1:8" x14ac:dyDescent="0.2">
      <c r="A39">
        <v>33</v>
      </c>
      <c r="B39" s="8">
        <f>VLOOKUP(A39,'[1]100m'!$A$7:$K$160,3,FALSE)</f>
        <v>33</v>
      </c>
      <c r="C39" s="8">
        <f>VLOOKUP(A39,'[1]100m'!$A$7:$K$160,5,FALSE)</f>
        <v>116</v>
      </c>
      <c r="D39" s="8" t="str">
        <f>VLOOKUP(A39,'[1]100m'!$A$7:$K$160,7,FALSE)</f>
        <v>Radim HANULÍK</v>
      </c>
      <c r="E39" s="8" t="str">
        <f>VLOOKUP(A39,'[1]100m'!$A$7:$K$160,8,FALSE)</f>
        <v>Hněvošice</v>
      </c>
      <c r="F39" s="9">
        <f>VLOOKUP(A39,'[1]100m'!$A$7:$K$160,9,FALSE)</f>
        <v>34.619999999999997</v>
      </c>
      <c r="G39" s="9">
        <f>VLOOKUP(A39,'[1]100m'!$A$7:$K$160,10,FALSE)</f>
        <v>17.54</v>
      </c>
      <c r="H39" s="9">
        <f>VLOOKUP(A39,'[1]100m'!$A$7:$K$160,11,FALSE)</f>
        <v>17.54</v>
      </c>
    </row>
    <row r="40" spans="1:8" x14ac:dyDescent="0.2">
      <c r="A40">
        <v>34</v>
      </c>
      <c r="B40" s="8">
        <f>VLOOKUP(A40,'[1]100m'!$A$7:$K$160,3,FALSE)</f>
        <v>34</v>
      </c>
      <c r="C40" s="8">
        <f>VLOOKUP(A40,'[1]100m'!$A$7:$K$160,5,FALSE)</f>
        <v>96</v>
      </c>
      <c r="D40" s="8" t="str">
        <f>VLOOKUP(A40,'[1]100m'!$A$7:$K$160,7,FALSE)</f>
        <v>Jiří HERIAN</v>
      </c>
      <c r="E40" s="8" t="str">
        <f>VLOOKUP(A40,'[1]100m'!$A$7:$K$160,8,FALSE)</f>
        <v>Vrtbo - Hubenov</v>
      </c>
      <c r="F40" s="9">
        <f>VLOOKUP(A40,'[1]100m'!$A$7:$K$160,9,FALSE)</f>
        <v>99.99</v>
      </c>
      <c r="G40" s="9">
        <f>VLOOKUP(A40,'[1]100m'!$A$7:$K$160,10,FALSE)</f>
        <v>17.559999999999999</v>
      </c>
      <c r="H40" s="9">
        <f>VLOOKUP(A40,'[1]100m'!$A$7:$K$160,11,FALSE)</f>
        <v>17.559999999999999</v>
      </c>
    </row>
    <row r="41" spans="1:8" x14ac:dyDescent="0.2">
      <c r="A41">
        <v>35</v>
      </c>
      <c r="B41" s="8">
        <f>VLOOKUP(A41,'[1]100m'!$A$7:$K$160,3,FALSE)</f>
        <v>35</v>
      </c>
      <c r="C41" s="8">
        <f>VLOOKUP(A41,'[1]100m'!$A$7:$K$160,5,FALSE)</f>
        <v>78</v>
      </c>
      <c r="D41" s="8" t="str">
        <f>VLOOKUP(A41,'[1]100m'!$A$7:$K$160,7,FALSE)</f>
        <v>Pavel SLOVÁK</v>
      </c>
      <c r="E41" s="8" t="str">
        <f>VLOOKUP(A41,'[1]100m'!$A$7:$K$160,8,FALSE)</f>
        <v>Tuř</v>
      </c>
      <c r="F41" s="9">
        <f>VLOOKUP(A41,'[1]100m'!$A$7:$K$160,9,FALSE)</f>
        <v>17.62</v>
      </c>
      <c r="G41" s="9">
        <f>VLOOKUP(A41,'[1]100m'!$A$7:$K$160,10,FALSE)</f>
        <v>27.04</v>
      </c>
      <c r="H41" s="9">
        <f>VLOOKUP(A41,'[1]100m'!$A$7:$K$160,11,FALSE)</f>
        <v>17.62</v>
      </c>
    </row>
    <row r="42" spans="1:8" x14ac:dyDescent="0.2">
      <c r="A42">
        <v>36</v>
      </c>
      <c r="B42" s="8">
        <f>VLOOKUP(A42,'[1]100m'!$A$7:$K$160,3,FALSE)</f>
        <v>36</v>
      </c>
      <c r="C42" s="8">
        <f>VLOOKUP(A42,'[1]100m'!$A$7:$K$160,5,FALSE)</f>
        <v>176</v>
      </c>
      <c r="D42" s="8" t="str">
        <f>VLOOKUP(A42,'[1]100m'!$A$7:$K$160,7,FALSE)</f>
        <v>Petr JANSKÝ</v>
      </c>
      <c r="E42" s="8" t="str">
        <f>VLOOKUP(A42,'[1]100m'!$A$7:$K$160,8,FALSE)</f>
        <v>Nová Ves pod Pleší</v>
      </c>
      <c r="F42" s="9">
        <f>VLOOKUP(A42,'[1]100m'!$A$7:$K$160,9,FALSE)</f>
        <v>17.63</v>
      </c>
      <c r="G42" s="9">
        <f>VLOOKUP(A42,'[1]100m'!$A$7:$K$160,10,FALSE)</f>
        <v>99.99</v>
      </c>
      <c r="H42" s="9">
        <f>VLOOKUP(A42,'[1]100m'!$A$7:$K$160,11,FALSE)</f>
        <v>17.63</v>
      </c>
    </row>
    <row r="43" spans="1:8" x14ac:dyDescent="0.2">
      <c r="A43">
        <v>37</v>
      </c>
      <c r="B43" s="8">
        <f>VLOOKUP(A43,'[1]100m'!$A$7:$K$160,3,FALSE)</f>
        <v>37</v>
      </c>
      <c r="C43" s="8">
        <f>VLOOKUP(A43,'[1]100m'!$A$7:$K$160,5,FALSE)</f>
        <v>167</v>
      </c>
      <c r="D43" s="8" t="str">
        <f>VLOOKUP(A43,'[1]100m'!$A$7:$K$160,7,FALSE)</f>
        <v>Viítězslav GAZDA</v>
      </c>
      <c r="E43" s="8" t="str">
        <f>VLOOKUP(A43,'[1]100m'!$A$7:$K$160,8,FALSE)</f>
        <v>Písková Lhota</v>
      </c>
      <c r="F43" s="9">
        <f>VLOOKUP(A43,'[1]100m'!$A$7:$K$160,9,FALSE)</f>
        <v>18.29</v>
      </c>
      <c r="G43" s="9">
        <f>VLOOKUP(A43,'[1]100m'!$A$7:$K$160,10,FALSE)</f>
        <v>17.690000000000001</v>
      </c>
      <c r="H43" s="9">
        <f>VLOOKUP(A43,'[1]100m'!$A$7:$K$160,11,FALSE)</f>
        <v>17.690000000000001</v>
      </c>
    </row>
    <row r="44" spans="1:8" x14ac:dyDescent="0.2">
      <c r="A44">
        <v>38</v>
      </c>
      <c r="B44" s="8">
        <f>VLOOKUP(A44,'[1]100m'!$A$7:$K$160,3,FALSE)</f>
        <v>38</v>
      </c>
      <c r="C44" s="8">
        <f>VLOOKUP(A44,'[1]100m'!$A$7:$K$160,5,FALSE)</f>
        <v>9</v>
      </c>
      <c r="D44" s="8" t="str">
        <f>VLOOKUP(A44,'[1]100m'!$A$7:$K$160,7,FALSE)</f>
        <v>Jan BISKUP</v>
      </c>
      <c r="E44" s="8" t="str">
        <f>VLOOKUP(A44,'[1]100m'!$A$7:$K$160,8,FALSE)</f>
        <v>Pěnčín</v>
      </c>
      <c r="F44" s="9">
        <f>VLOOKUP(A44,'[1]100m'!$A$7:$K$160,9,FALSE)</f>
        <v>17.690000000000001</v>
      </c>
      <c r="G44" s="9">
        <f>VLOOKUP(A44,'[1]100m'!$A$7:$K$160,10,FALSE)</f>
        <v>99.99</v>
      </c>
      <c r="H44" s="9">
        <f>VLOOKUP(A44,'[1]100m'!$A$7:$K$160,11,FALSE)</f>
        <v>17.690000000000001</v>
      </c>
    </row>
    <row r="45" spans="1:8" x14ac:dyDescent="0.2">
      <c r="A45">
        <v>39</v>
      </c>
      <c r="B45" s="8">
        <f>VLOOKUP(A45,'[1]100m'!$A$7:$K$160,3,FALSE)</f>
        <v>38</v>
      </c>
      <c r="C45" s="8">
        <f>VLOOKUP(A45,'[1]100m'!$A$7:$K$160,5,FALSE)</f>
        <v>16</v>
      </c>
      <c r="D45" s="8" t="str">
        <f>VLOOKUP(A45,'[1]100m'!$A$7:$K$160,7,FALSE)</f>
        <v>Tomáš URBÁNEK</v>
      </c>
      <c r="E45" s="8" t="str">
        <f>VLOOKUP(A45,'[1]100m'!$A$7:$K$160,8,FALSE)</f>
        <v>Mistřín</v>
      </c>
      <c r="F45" s="9">
        <f>VLOOKUP(A45,'[1]100m'!$A$7:$K$160,9,FALSE)</f>
        <v>17.690000000000001</v>
      </c>
      <c r="G45" s="9">
        <f>VLOOKUP(A45,'[1]100m'!$A$7:$K$160,10,FALSE)</f>
        <v>99.99</v>
      </c>
      <c r="H45" s="9">
        <f>VLOOKUP(A45,'[1]100m'!$A$7:$K$160,11,FALSE)</f>
        <v>17.690000000000001</v>
      </c>
    </row>
    <row r="46" spans="1:8" x14ac:dyDescent="0.2">
      <c r="A46">
        <v>40</v>
      </c>
      <c r="B46" s="8">
        <f>VLOOKUP(A46,'[1]100m'!$A$7:$K$160,3,FALSE)</f>
        <v>40</v>
      </c>
      <c r="C46" s="8">
        <f>VLOOKUP(A46,'[1]100m'!$A$7:$K$160,5,FALSE)</f>
        <v>15</v>
      </c>
      <c r="D46" s="8" t="str">
        <f>VLOOKUP(A46,'[1]100m'!$A$7:$K$160,7,FALSE)</f>
        <v>Vojtěch MARADA</v>
      </c>
      <c r="E46" s="8" t="str">
        <f>VLOOKUP(A46,'[1]100m'!$A$7:$K$160,8,FALSE)</f>
        <v>Mistřín</v>
      </c>
      <c r="F46" s="9">
        <f>VLOOKUP(A46,'[1]100m'!$A$7:$K$160,9,FALSE)</f>
        <v>18.04</v>
      </c>
      <c r="G46" s="9">
        <f>VLOOKUP(A46,'[1]100m'!$A$7:$K$160,10,FALSE)</f>
        <v>17.7</v>
      </c>
      <c r="H46" s="9">
        <f>VLOOKUP(A46,'[1]100m'!$A$7:$K$160,11,FALSE)</f>
        <v>17.7</v>
      </c>
    </row>
    <row r="47" spans="1:8" x14ac:dyDescent="0.2">
      <c r="A47">
        <v>41</v>
      </c>
      <c r="B47" s="8">
        <f>VLOOKUP(A47,'[1]100m'!$A$7:$K$160,3,FALSE)</f>
        <v>41</v>
      </c>
      <c r="C47" s="8">
        <f>VLOOKUP(A47,'[1]100m'!$A$7:$K$160,5,FALSE)</f>
        <v>5</v>
      </c>
      <c r="D47" s="8" t="str">
        <f>VLOOKUP(A47,'[1]100m'!$A$7:$K$160,7,FALSE)</f>
        <v>Radim NAVRÁTIL</v>
      </c>
      <c r="E47" s="8" t="str">
        <f>VLOOKUP(A47,'[1]100m'!$A$7:$K$160,8,FALSE)</f>
        <v>Pěnčín</v>
      </c>
      <c r="F47" s="9">
        <f>VLOOKUP(A47,'[1]100m'!$A$7:$K$160,9,FALSE)</f>
        <v>99.99</v>
      </c>
      <c r="G47" s="9">
        <f>VLOOKUP(A47,'[1]100m'!$A$7:$K$160,10,FALSE)</f>
        <v>17.72</v>
      </c>
      <c r="H47" s="9">
        <f>VLOOKUP(A47,'[1]100m'!$A$7:$K$160,11,FALSE)</f>
        <v>17.72</v>
      </c>
    </row>
    <row r="48" spans="1:8" x14ac:dyDescent="0.2">
      <c r="A48">
        <v>42</v>
      </c>
      <c r="B48" s="8">
        <f>VLOOKUP(A48,'[1]100m'!$A$7:$K$160,3,FALSE)</f>
        <v>42</v>
      </c>
      <c r="C48" s="8">
        <f>VLOOKUP(A48,'[1]100m'!$A$7:$K$160,5,FALSE)</f>
        <v>101</v>
      </c>
      <c r="D48" s="8" t="str">
        <f>VLOOKUP(A48,'[1]100m'!$A$7:$K$160,7,FALSE)</f>
        <v>Michal KŘIVKA</v>
      </c>
      <c r="E48" s="8" t="str">
        <f>VLOOKUP(A48,'[1]100m'!$A$7:$K$160,8,FALSE)</f>
        <v>Široký Důl</v>
      </c>
      <c r="F48" s="9">
        <f>VLOOKUP(A48,'[1]100m'!$A$7:$K$160,9,FALSE)</f>
        <v>17.760000000000002</v>
      </c>
      <c r="G48" s="9">
        <f>VLOOKUP(A48,'[1]100m'!$A$7:$K$160,10,FALSE)</f>
        <v>17.75</v>
      </c>
      <c r="H48" s="9">
        <f>VLOOKUP(A48,'[1]100m'!$A$7:$K$160,11,FALSE)</f>
        <v>17.75</v>
      </c>
    </row>
    <row r="49" spans="1:8" x14ac:dyDescent="0.2">
      <c r="A49">
        <v>43</v>
      </c>
      <c r="B49" s="8">
        <f>VLOOKUP(A49,'[1]100m'!$A$7:$K$160,3,FALSE)</f>
        <v>43</v>
      </c>
      <c r="C49" s="8">
        <f>VLOOKUP(A49,'[1]100m'!$A$7:$K$160,5,FALSE)</f>
        <v>80</v>
      </c>
      <c r="D49" s="8" t="str">
        <f>VLOOKUP(A49,'[1]100m'!$A$7:$K$160,7,FALSE)</f>
        <v>Adam NOVOTNÝ</v>
      </c>
      <c r="E49" s="8" t="str">
        <f>VLOOKUP(A49,'[1]100m'!$A$7:$K$160,8,FALSE)</f>
        <v>Tuř</v>
      </c>
      <c r="F49" s="9">
        <f>VLOOKUP(A49,'[1]100m'!$A$7:$K$160,9,FALSE)</f>
        <v>19.97</v>
      </c>
      <c r="G49" s="9">
        <f>VLOOKUP(A49,'[1]100m'!$A$7:$K$160,10,FALSE)</f>
        <v>17.75</v>
      </c>
      <c r="H49" s="9">
        <f>VLOOKUP(A49,'[1]100m'!$A$7:$K$160,11,FALSE)</f>
        <v>17.75</v>
      </c>
    </row>
    <row r="50" spans="1:8" x14ac:dyDescent="0.2">
      <c r="A50">
        <v>44</v>
      </c>
      <c r="B50" s="8">
        <f>VLOOKUP(A50,'[1]100m'!$A$7:$K$160,3,FALSE)</f>
        <v>44</v>
      </c>
      <c r="C50" s="8">
        <f>VLOOKUP(A50,'[1]100m'!$A$7:$K$160,5,FALSE)</f>
        <v>135</v>
      </c>
      <c r="D50" s="8" t="str">
        <f>VLOOKUP(A50,'[1]100m'!$A$7:$K$160,7,FALSE)</f>
        <v>Tomáš SKALKA</v>
      </c>
      <c r="E50" s="8" t="str">
        <f>VLOOKUP(A50,'[1]100m'!$A$7:$K$160,8,FALSE)</f>
        <v>Veselá</v>
      </c>
      <c r="F50" s="9">
        <f>VLOOKUP(A50,'[1]100m'!$A$7:$K$160,9,FALSE)</f>
        <v>17.75</v>
      </c>
      <c r="G50" s="9">
        <f>VLOOKUP(A50,'[1]100m'!$A$7:$K$160,10,FALSE)</f>
        <v>99.99</v>
      </c>
      <c r="H50" s="9">
        <f>VLOOKUP(A50,'[1]100m'!$A$7:$K$160,11,FALSE)</f>
        <v>17.75</v>
      </c>
    </row>
    <row r="51" spans="1:8" x14ac:dyDescent="0.2">
      <c r="A51">
        <v>45</v>
      </c>
      <c r="B51" s="8">
        <f>VLOOKUP(A51,'[1]100m'!$A$7:$K$160,3,FALSE)</f>
        <v>45</v>
      </c>
      <c r="C51" s="8">
        <f>VLOOKUP(A51,'[1]100m'!$A$7:$K$160,5,FALSE)</f>
        <v>74</v>
      </c>
      <c r="D51" s="8" t="str">
        <f>VLOOKUP(A51,'[1]100m'!$A$7:$K$160,7,FALSE)</f>
        <v>Mencl PAVEL</v>
      </c>
      <c r="E51" s="8" t="str">
        <f>VLOOKUP(A51,'[1]100m'!$A$7:$K$160,8,FALSE)</f>
        <v>Tuř</v>
      </c>
      <c r="F51" s="9">
        <f>VLOOKUP(A51,'[1]100m'!$A$7:$K$160,9,FALSE)</f>
        <v>17.760000000000002</v>
      </c>
      <c r="G51" s="9">
        <f>VLOOKUP(A51,'[1]100m'!$A$7:$K$160,10,FALSE)</f>
        <v>99.99</v>
      </c>
      <c r="H51" s="9">
        <f>VLOOKUP(A51,'[1]100m'!$A$7:$K$160,11,FALSE)</f>
        <v>17.760000000000002</v>
      </c>
    </row>
    <row r="52" spans="1:8" x14ac:dyDescent="0.2">
      <c r="A52">
        <v>46</v>
      </c>
      <c r="B52" s="8">
        <f>VLOOKUP(A52,'[1]100m'!$A$7:$K$160,3,FALSE)</f>
        <v>46</v>
      </c>
      <c r="C52" s="8">
        <f>VLOOKUP(A52,'[1]100m'!$A$7:$K$160,5,FALSE)</f>
        <v>27</v>
      </c>
      <c r="D52" s="8" t="str">
        <f>VLOOKUP(A52,'[1]100m'!$A$7:$K$160,7,FALSE)</f>
        <v>Marek VÁŇA</v>
      </c>
      <c r="E52" s="8" t="str">
        <f>VLOOKUP(A52,'[1]100m'!$A$7:$K$160,8,FALSE)</f>
        <v>Dalovice</v>
      </c>
      <c r="F52" s="9">
        <f>VLOOKUP(A52,'[1]100m'!$A$7:$K$160,9,FALSE)</f>
        <v>21.15</v>
      </c>
      <c r="G52" s="9">
        <f>VLOOKUP(A52,'[1]100m'!$A$7:$K$160,10,FALSE)</f>
        <v>17.78</v>
      </c>
      <c r="H52" s="9">
        <f>VLOOKUP(A52,'[1]100m'!$A$7:$K$160,11,FALSE)</f>
        <v>17.78</v>
      </c>
    </row>
    <row r="53" spans="1:8" x14ac:dyDescent="0.2">
      <c r="A53">
        <v>47</v>
      </c>
      <c r="B53" s="8">
        <f>VLOOKUP(A53,'[1]100m'!$A$7:$K$160,3,FALSE)</f>
        <v>47</v>
      </c>
      <c r="C53" s="8">
        <f>VLOOKUP(A53,'[1]100m'!$A$7:$K$160,5,FALSE)</f>
        <v>132</v>
      </c>
      <c r="D53" s="8" t="str">
        <f>VLOOKUP(A53,'[1]100m'!$A$7:$K$160,7,FALSE)</f>
        <v>Tomáš FOUKAL</v>
      </c>
      <c r="E53" s="8" t="str">
        <f>VLOOKUP(A53,'[1]100m'!$A$7:$K$160,8,FALSE)</f>
        <v>Veselá</v>
      </c>
      <c r="F53" s="9">
        <f>VLOOKUP(A53,'[1]100m'!$A$7:$K$160,9,FALSE)</f>
        <v>17.78</v>
      </c>
      <c r="G53" s="9">
        <f>VLOOKUP(A53,'[1]100m'!$A$7:$K$160,10,FALSE)</f>
        <v>99.99</v>
      </c>
      <c r="H53" s="9">
        <f>VLOOKUP(A53,'[1]100m'!$A$7:$K$160,11,FALSE)</f>
        <v>17.78</v>
      </c>
    </row>
    <row r="54" spans="1:8" x14ac:dyDescent="0.2">
      <c r="A54">
        <v>48</v>
      </c>
      <c r="B54" s="8">
        <f>VLOOKUP(A54,'[1]100m'!$A$7:$K$160,3,FALSE)</f>
        <v>48</v>
      </c>
      <c r="C54" s="8">
        <f>VLOOKUP(A54,'[1]100m'!$A$7:$K$160,5,FALSE)</f>
        <v>44</v>
      </c>
      <c r="D54" s="8" t="str">
        <f>VLOOKUP(A54,'[1]100m'!$A$7:$K$160,7,FALSE)</f>
        <v>Matěj MASTNÝ</v>
      </c>
      <c r="E54" s="8" t="str">
        <f>VLOOKUP(A54,'[1]100m'!$A$7:$K$160,8,FALSE)</f>
        <v>Vilémov</v>
      </c>
      <c r="F54" s="9">
        <f>VLOOKUP(A54,'[1]100m'!$A$7:$K$160,9,FALSE)</f>
        <v>17.8</v>
      </c>
      <c r="G54" s="9">
        <f>VLOOKUP(A54,'[1]100m'!$A$7:$K$160,10,FALSE)</f>
        <v>23.31</v>
      </c>
      <c r="H54" s="9">
        <f>VLOOKUP(A54,'[1]100m'!$A$7:$K$160,11,FALSE)</f>
        <v>17.8</v>
      </c>
    </row>
    <row r="55" spans="1:8" x14ac:dyDescent="0.2">
      <c r="A55">
        <v>49</v>
      </c>
      <c r="B55" s="8">
        <f>VLOOKUP(A55,'[1]100m'!$A$7:$K$160,3,FALSE)</f>
        <v>49</v>
      </c>
      <c r="C55" s="8">
        <f>VLOOKUP(A55,'[1]100m'!$A$7:$K$160,5,FALSE)</f>
        <v>143</v>
      </c>
      <c r="D55" s="8" t="str">
        <f>VLOOKUP(A55,'[1]100m'!$A$7:$K$160,7,FALSE)</f>
        <v>Dominik BĚLSKÝ</v>
      </c>
      <c r="E55" s="8" t="str">
        <f>VLOOKUP(A55,'[1]100m'!$A$7:$K$160,8,FALSE)</f>
        <v>Hlinsko</v>
      </c>
      <c r="F55" s="9">
        <f>VLOOKUP(A55,'[1]100m'!$A$7:$K$160,9,FALSE)</f>
        <v>26.7</v>
      </c>
      <c r="G55" s="9">
        <f>VLOOKUP(A55,'[1]100m'!$A$7:$K$160,10,FALSE)</f>
        <v>17.809999999999999</v>
      </c>
      <c r="H55" s="9">
        <f>VLOOKUP(A55,'[1]100m'!$A$7:$K$160,11,FALSE)</f>
        <v>17.809999999999999</v>
      </c>
    </row>
    <row r="56" spans="1:8" x14ac:dyDescent="0.2">
      <c r="A56">
        <v>50</v>
      </c>
      <c r="B56" s="8">
        <f>VLOOKUP(A56,'[1]100m'!$A$7:$K$160,3,FALSE)</f>
        <v>50</v>
      </c>
      <c r="C56" s="8">
        <f>VLOOKUP(A56,'[1]100m'!$A$7:$K$160,5,FALSE)</f>
        <v>183</v>
      </c>
      <c r="D56" s="8" t="str">
        <f>VLOOKUP(A56,'[1]100m'!$A$7:$K$160,7,FALSE)</f>
        <v>Ondřej KAHÁNEK</v>
      </c>
      <c r="E56" s="8" t="str">
        <f>VLOOKUP(A56,'[1]100m'!$A$7:$K$160,8,FALSE)</f>
        <v>Závišice</v>
      </c>
      <c r="F56" s="9">
        <f>VLOOKUP(A56,'[1]100m'!$A$7:$K$160,9,FALSE)</f>
        <v>99.99</v>
      </c>
      <c r="G56" s="9">
        <f>VLOOKUP(A56,'[1]100m'!$A$7:$K$160,10,FALSE)</f>
        <v>17.82</v>
      </c>
      <c r="H56" s="9">
        <f>VLOOKUP(A56,'[1]100m'!$A$7:$K$160,11,FALSE)</f>
        <v>17.82</v>
      </c>
    </row>
    <row r="57" spans="1:8" x14ac:dyDescent="0.2">
      <c r="A57">
        <v>51</v>
      </c>
      <c r="B57" s="8">
        <f>VLOOKUP(A57,'[1]100m'!$A$7:$K$160,3,FALSE)</f>
        <v>51</v>
      </c>
      <c r="C57" s="8">
        <f>VLOOKUP(A57,'[1]100m'!$A$7:$K$160,5,FALSE)</f>
        <v>99</v>
      </c>
      <c r="D57" s="8" t="str">
        <f>VLOOKUP(A57,'[1]100m'!$A$7:$K$160,7,FALSE)</f>
        <v>Pavel SLOUP</v>
      </c>
      <c r="E57" s="8" t="str">
        <f>VLOOKUP(A57,'[1]100m'!$A$7:$K$160,8,FALSE)</f>
        <v>Vrtbo - Hubenov</v>
      </c>
      <c r="F57" s="9">
        <f>VLOOKUP(A57,'[1]100m'!$A$7:$K$160,9,FALSE)</f>
        <v>18.329999999999998</v>
      </c>
      <c r="G57" s="9">
        <f>VLOOKUP(A57,'[1]100m'!$A$7:$K$160,10,FALSE)</f>
        <v>17.87</v>
      </c>
      <c r="H57" s="9">
        <f>VLOOKUP(A57,'[1]100m'!$A$7:$K$160,11,FALSE)</f>
        <v>17.87</v>
      </c>
    </row>
    <row r="58" spans="1:8" x14ac:dyDescent="0.2">
      <c r="A58">
        <v>52</v>
      </c>
      <c r="B58" s="8">
        <f>VLOOKUP(A58,'[1]100m'!$A$7:$K$160,3,FALSE)</f>
        <v>52</v>
      </c>
      <c r="C58" s="8">
        <f>VLOOKUP(A58,'[1]100m'!$A$7:$K$160,5,FALSE)</f>
        <v>12</v>
      </c>
      <c r="D58" s="8" t="str">
        <f>VLOOKUP(A58,'[1]100m'!$A$7:$K$160,7,FALSE)</f>
        <v>Petr MARADA</v>
      </c>
      <c r="E58" s="8" t="str">
        <f>VLOOKUP(A58,'[1]100m'!$A$7:$K$160,8,FALSE)</f>
        <v>Mistřín</v>
      </c>
      <c r="F58" s="9">
        <f>VLOOKUP(A58,'[1]100m'!$A$7:$K$160,9,FALSE)</f>
        <v>18.440000000000001</v>
      </c>
      <c r="G58" s="9">
        <f>VLOOKUP(A58,'[1]100m'!$A$7:$K$160,10,FALSE)</f>
        <v>17.88</v>
      </c>
      <c r="H58" s="9">
        <f>VLOOKUP(A58,'[1]100m'!$A$7:$K$160,11,FALSE)</f>
        <v>17.88</v>
      </c>
    </row>
    <row r="59" spans="1:8" x14ac:dyDescent="0.2">
      <c r="A59">
        <v>53</v>
      </c>
      <c r="B59" s="8">
        <f>VLOOKUP(A59,'[1]100m'!$A$7:$K$160,3,FALSE)</f>
        <v>53</v>
      </c>
      <c r="C59" s="8">
        <f>VLOOKUP(A59,'[1]100m'!$A$7:$K$160,5,FALSE)</f>
        <v>122</v>
      </c>
      <c r="D59" s="8" t="str">
        <f>VLOOKUP(A59,'[1]100m'!$A$7:$K$160,7,FALSE)</f>
        <v>Vojtěch JIRÁČEK</v>
      </c>
      <c r="E59" s="8" t="str">
        <f>VLOOKUP(A59,'[1]100m'!$A$7:$K$160,8,FALSE)</f>
        <v>Zličín</v>
      </c>
      <c r="F59" s="9">
        <f>VLOOKUP(A59,'[1]100m'!$A$7:$K$160,9,FALSE)</f>
        <v>17.91</v>
      </c>
      <c r="G59" s="9">
        <f>VLOOKUP(A59,'[1]100m'!$A$7:$K$160,10,FALSE)</f>
        <v>18.100000000000001</v>
      </c>
      <c r="H59" s="9">
        <f>VLOOKUP(A59,'[1]100m'!$A$7:$K$160,11,FALSE)</f>
        <v>17.91</v>
      </c>
    </row>
    <row r="60" spans="1:8" x14ac:dyDescent="0.2">
      <c r="A60">
        <v>54</v>
      </c>
      <c r="B60" s="8">
        <f>VLOOKUP(A60,'[1]100m'!$A$7:$K$160,3,FALSE)</f>
        <v>54</v>
      </c>
      <c r="C60" s="8">
        <f>VLOOKUP(A60,'[1]100m'!$A$7:$K$160,5,FALSE)</f>
        <v>62</v>
      </c>
      <c r="D60" s="8" t="str">
        <f>VLOOKUP(A60,'[1]100m'!$A$7:$K$160,7,FALSE)</f>
        <v>Jakub VOJTEK</v>
      </c>
      <c r="E60" s="8" t="str">
        <f>VLOOKUP(A60,'[1]100m'!$A$7:$K$160,8,FALSE)</f>
        <v>Císařov</v>
      </c>
      <c r="F60" s="9">
        <f>VLOOKUP(A60,'[1]100m'!$A$7:$K$160,9,FALSE)</f>
        <v>99.99</v>
      </c>
      <c r="G60" s="9">
        <f>VLOOKUP(A60,'[1]100m'!$A$7:$K$160,10,FALSE)</f>
        <v>17.91</v>
      </c>
      <c r="H60" s="9">
        <f>VLOOKUP(A60,'[1]100m'!$A$7:$K$160,11,FALSE)</f>
        <v>17.91</v>
      </c>
    </row>
    <row r="61" spans="1:8" x14ac:dyDescent="0.2">
      <c r="A61">
        <v>55</v>
      </c>
      <c r="B61" s="8">
        <f>VLOOKUP(A61,'[1]100m'!$A$7:$K$160,3,FALSE)</f>
        <v>55</v>
      </c>
      <c r="C61" s="8">
        <f>VLOOKUP(A61,'[1]100m'!$A$7:$K$160,5,FALSE)</f>
        <v>136</v>
      </c>
      <c r="D61" s="8" t="str">
        <f>VLOOKUP(A61,'[1]100m'!$A$7:$K$160,7,FALSE)</f>
        <v>Petr KORÁBEČNÝ</v>
      </c>
      <c r="E61" s="8" t="str">
        <f>VLOOKUP(A61,'[1]100m'!$A$7:$K$160,8,FALSE)</f>
        <v>Veselá</v>
      </c>
      <c r="F61" s="9">
        <f>VLOOKUP(A61,'[1]100m'!$A$7:$K$160,9,FALSE)</f>
        <v>17.96</v>
      </c>
      <c r="G61" s="9">
        <f>VLOOKUP(A61,'[1]100m'!$A$7:$K$160,10,FALSE)</f>
        <v>99.99</v>
      </c>
      <c r="H61" s="9">
        <f>VLOOKUP(A61,'[1]100m'!$A$7:$K$160,11,FALSE)</f>
        <v>17.96</v>
      </c>
    </row>
    <row r="62" spans="1:8" x14ac:dyDescent="0.2">
      <c r="A62">
        <v>56</v>
      </c>
      <c r="B62" s="8">
        <f>VLOOKUP(A62,'[1]100m'!$A$7:$K$160,3,FALSE)</f>
        <v>56</v>
      </c>
      <c r="C62" s="8">
        <f>VLOOKUP(A62,'[1]100m'!$A$7:$K$160,5,FALSE)</f>
        <v>35</v>
      </c>
      <c r="D62" s="8" t="str">
        <f>VLOOKUP(A62,'[1]100m'!$A$7:$K$160,7,FALSE)</f>
        <v>Stanislav HLADÍK</v>
      </c>
      <c r="E62" s="8" t="str">
        <f>VLOOKUP(A62,'[1]100m'!$A$7:$K$160,8,FALSE)</f>
        <v>Příštpo</v>
      </c>
      <c r="F62" s="9">
        <f>VLOOKUP(A62,'[1]100m'!$A$7:$K$160,9,FALSE)</f>
        <v>17.97</v>
      </c>
      <c r="G62" s="9">
        <f>VLOOKUP(A62,'[1]100m'!$A$7:$K$160,10,FALSE)</f>
        <v>18.190000000000001</v>
      </c>
      <c r="H62" s="9">
        <f>VLOOKUP(A62,'[1]100m'!$A$7:$K$160,11,FALSE)</f>
        <v>17.97</v>
      </c>
    </row>
    <row r="63" spans="1:8" x14ac:dyDescent="0.2">
      <c r="A63">
        <v>57</v>
      </c>
      <c r="B63" s="8">
        <f>VLOOKUP(A63,'[1]100m'!$A$7:$K$160,3,FALSE)</f>
        <v>57</v>
      </c>
      <c r="C63" s="8">
        <f>VLOOKUP(A63,'[1]100m'!$A$7:$K$160,5,FALSE)</f>
        <v>172</v>
      </c>
      <c r="D63" s="8" t="str">
        <f>VLOOKUP(A63,'[1]100m'!$A$7:$K$160,7,FALSE)</f>
        <v>Adam HRBÁČ</v>
      </c>
      <c r="E63" s="8" t="str">
        <f>VLOOKUP(A63,'[1]100m'!$A$7:$K$160,8,FALSE)</f>
        <v>Dobroslavice</v>
      </c>
      <c r="F63" s="9">
        <f>VLOOKUP(A63,'[1]100m'!$A$7:$K$160,9,FALSE)</f>
        <v>18.2</v>
      </c>
      <c r="G63" s="9">
        <f>VLOOKUP(A63,'[1]100m'!$A$7:$K$160,10,FALSE)</f>
        <v>18</v>
      </c>
      <c r="H63" s="9">
        <f>VLOOKUP(A63,'[1]100m'!$A$7:$K$160,11,FALSE)</f>
        <v>18</v>
      </c>
    </row>
    <row r="64" spans="1:8" x14ac:dyDescent="0.2">
      <c r="A64">
        <v>58</v>
      </c>
      <c r="B64" s="8">
        <f>VLOOKUP(A64,'[1]100m'!$A$7:$K$160,3,FALSE)</f>
        <v>58</v>
      </c>
      <c r="C64" s="8">
        <f>VLOOKUP(A64,'[1]100m'!$A$7:$K$160,5,FALSE)</f>
        <v>98</v>
      </c>
      <c r="D64" s="8" t="str">
        <f>VLOOKUP(A64,'[1]100m'!$A$7:$K$160,7,FALSE)</f>
        <v>Dominik SOUKUP</v>
      </c>
      <c r="E64" s="8" t="str">
        <f>VLOOKUP(A64,'[1]100m'!$A$7:$K$160,8,FALSE)</f>
        <v>Vrtbo - Hubenov</v>
      </c>
      <c r="F64" s="9">
        <f>VLOOKUP(A64,'[1]100m'!$A$7:$K$160,9,FALSE)</f>
        <v>19.57</v>
      </c>
      <c r="G64" s="9">
        <f>VLOOKUP(A64,'[1]100m'!$A$7:$K$160,10,FALSE)</f>
        <v>18</v>
      </c>
      <c r="H64" s="9">
        <f>VLOOKUP(A64,'[1]100m'!$A$7:$K$160,11,FALSE)</f>
        <v>18</v>
      </c>
    </row>
    <row r="65" spans="1:8" x14ac:dyDescent="0.2">
      <c r="A65">
        <v>59</v>
      </c>
      <c r="B65" s="8">
        <f>VLOOKUP(A65,'[1]100m'!$A$7:$K$160,3,FALSE)</f>
        <v>59</v>
      </c>
      <c r="C65" s="8">
        <f>VLOOKUP(A65,'[1]100m'!$A$7:$K$160,5,FALSE)</f>
        <v>54</v>
      </c>
      <c r="D65" s="8" t="str">
        <f>VLOOKUP(A65,'[1]100m'!$A$7:$K$160,7,FALSE)</f>
        <v>Pavel SMETANA</v>
      </c>
      <c r="E65" s="8" t="str">
        <f>VLOOKUP(A65,'[1]100m'!$A$7:$K$160,8,FALSE)</f>
        <v>Pikov</v>
      </c>
      <c r="F65" s="9">
        <f>VLOOKUP(A65,'[1]100m'!$A$7:$K$160,9,FALSE)</f>
        <v>18.559999999999999</v>
      </c>
      <c r="G65" s="9">
        <f>VLOOKUP(A65,'[1]100m'!$A$7:$K$160,10,FALSE)</f>
        <v>18.03</v>
      </c>
      <c r="H65" s="9">
        <f>VLOOKUP(A65,'[1]100m'!$A$7:$K$160,11,FALSE)</f>
        <v>18.03</v>
      </c>
    </row>
    <row r="66" spans="1:8" x14ac:dyDescent="0.2">
      <c r="A66">
        <v>60</v>
      </c>
      <c r="B66" s="8">
        <f>VLOOKUP(A66,'[1]100m'!$A$7:$K$160,3,FALSE)</f>
        <v>60</v>
      </c>
      <c r="C66" s="8">
        <f>VLOOKUP(A66,'[1]100m'!$A$7:$K$160,5,FALSE)</f>
        <v>108</v>
      </c>
      <c r="D66" s="8" t="str">
        <f>VLOOKUP(A66,'[1]100m'!$A$7:$K$160,7,FALSE)</f>
        <v>Jan JÍLEK</v>
      </c>
      <c r="E66" s="8" t="str">
        <f>VLOOKUP(A66,'[1]100m'!$A$7:$K$160,8,FALSE)</f>
        <v>Široký Důl</v>
      </c>
      <c r="F66" s="9">
        <f>VLOOKUP(A66,'[1]100m'!$A$7:$K$160,9,FALSE)</f>
        <v>18.03</v>
      </c>
      <c r="G66" s="9">
        <f>VLOOKUP(A66,'[1]100m'!$A$7:$K$160,10,FALSE)</f>
        <v>19.84</v>
      </c>
      <c r="H66" s="9">
        <f>VLOOKUP(A66,'[1]100m'!$A$7:$K$160,11,FALSE)</f>
        <v>18.03</v>
      </c>
    </row>
    <row r="67" spans="1:8" x14ac:dyDescent="0.2">
      <c r="A67">
        <v>61</v>
      </c>
      <c r="B67" s="8">
        <f>VLOOKUP(A67,'[1]100m'!$A$7:$K$160,3,FALSE)</f>
        <v>61</v>
      </c>
      <c r="C67" s="8">
        <f>VLOOKUP(A67,'[1]100m'!$A$7:$K$160,5,FALSE)</f>
        <v>113</v>
      </c>
      <c r="D67" s="8" t="str">
        <f>VLOOKUP(A67,'[1]100m'!$A$7:$K$160,7,FALSE)</f>
        <v>Roman ŠTĚPÁN</v>
      </c>
      <c r="E67" s="8" t="str">
        <f>VLOOKUP(A67,'[1]100m'!$A$7:$K$160,8,FALSE)</f>
        <v>Hněvošice</v>
      </c>
      <c r="F67" s="9">
        <f>VLOOKUP(A67,'[1]100m'!$A$7:$K$160,9,FALSE)</f>
        <v>18.489999999999998</v>
      </c>
      <c r="G67" s="9">
        <f>VLOOKUP(A67,'[1]100m'!$A$7:$K$160,10,FALSE)</f>
        <v>18.04</v>
      </c>
      <c r="H67" s="9">
        <f>VLOOKUP(A67,'[1]100m'!$A$7:$K$160,11,FALSE)</f>
        <v>18.04</v>
      </c>
    </row>
    <row r="68" spans="1:8" x14ac:dyDescent="0.2">
      <c r="A68">
        <v>62</v>
      </c>
      <c r="B68" s="8">
        <f>VLOOKUP(A68,'[1]100m'!$A$7:$K$160,3,FALSE)</f>
        <v>62</v>
      </c>
      <c r="C68" s="8">
        <f>VLOOKUP(A68,'[1]100m'!$A$7:$K$160,5,FALSE)</f>
        <v>120</v>
      </c>
      <c r="D68" s="8" t="str">
        <f>VLOOKUP(A68,'[1]100m'!$A$7:$K$160,7,FALSE)</f>
        <v>Marek PETEREK</v>
      </c>
      <c r="E68" s="8" t="str">
        <f>VLOOKUP(A68,'[1]100m'!$A$7:$K$160,8,FALSE)</f>
        <v>Hněvošice</v>
      </c>
      <c r="F68" s="9">
        <f>VLOOKUP(A68,'[1]100m'!$A$7:$K$160,9,FALSE)</f>
        <v>19.29</v>
      </c>
      <c r="G68" s="9">
        <f>VLOOKUP(A68,'[1]100m'!$A$7:$K$160,10,FALSE)</f>
        <v>18.04</v>
      </c>
      <c r="H68" s="9">
        <f>VLOOKUP(A68,'[1]100m'!$A$7:$K$160,11,FALSE)</f>
        <v>18.04</v>
      </c>
    </row>
    <row r="69" spans="1:8" x14ac:dyDescent="0.2">
      <c r="A69">
        <v>63</v>
      </c>
      <c r="B69" s="8">
        <f>VLOOKUP(A69,'[1]100m'!$A$7:$K$160,3,FALSE)</f>
        <v>63</v>
      </c>
      <c r="C69" s="8">
        <f>VLOOKUP(A69,'[1]100m'!$A$7:$K$160,5,FALSE)</f>
        <v>43</v>
      </c>
      <c r="D69" s="8" t="str">
        <f>VLOOKUP(A69,'[1]100m'!$A$7:$K$160,7,FALSE)</f>
        <v>Vojtěch RŮŽIČKA</v>
      </c>
      <c r="E69" s="8" t="str">
        <f>VLOOKUP(A69,'[1]100m'!$A$7:$K$160,8,FALSE)</f>
        <v>Vilémov</v>
      </c>
      <c r="F69" s="9">
        <f>VLOOKUP(A69,'[1]100m'!$A$7:$K$160,9,FALSE)</f>
        <v>18.09</v>
      </c>
      <c r="G69" s="9">
        <f>VLOOKUP(A69,'[1]100m'!$A$7:$K$160,10,FALSE)</f>
        <v>19.71</v>
      </c>
      <c r="H69" s="9">
        <f>VLOOKUP(A69,'[1]100m'!$A$7:$K$160,11,FALSE)</f>
        <v>18.09</v>
      </c>
    </row>
    <row r="70" spans="1:8" x14ac:dyDescent="0.2">
      <c r="A70">
        <v>64</v>
      </c>
      <c r="B70" s="8">
        <f>VLOOKUP(A70,'[1]100m'!$A$7:$K$160,3,FALSE)</f>
        <v>64</v>
      </c>
      <c r="C70" s="8">
        <f>VLOOKUP(A70,'[1]100m'!$A$7:$K$160,5,FALSE)</f>
        <v>14</v>
      </c>
      <c r="D70" s="8" t="str">
        <f>VLOOKUP(A70,'[1]100m'!$A$7:$K$160,7,FALSE)</f>
        <v>Martin GRUBER</v>
      </c>
      <c r="E70" s="8" t="str">
        <f>VLOOKUP(A70,'[1]100m'!$A$7:$K$160,8,FALSE)</f>
        <v>Mistřín</v>
      </c>
      <c r="F70" s="9">
        <f>VLOOKUP(A70,'[1]100m'!$A$7:$K$160,9,FALSE)</f>
        <v>18.09</v>
      </c>
      <c r="G70" s="9">
        <f>VLOOKUP(A70,'[1]100m'!$A$7:$K$160,10,FALSE)</f>
        <v>21.01</v>
      </c>
      <c r="H70" s="9">
        <f>VLOOKUP(A70,'[1]100m'!$A$7:$K$160,11,FALSE)</f>
        <v>18.09</v>
      </c>
    </row>
    <row r="71" spans="1:8" x14ac:dyDescent="0.2">
      <c r="A71">
        <v>65</v>
      </c>
      <c r="B71" s="8">
        <f>VLOOKUP(A71,'[1]100m'!$A$7:$K$160,3,FALSE)</f>
        <v>65</v>
      </c>
      <c r="C71" s="8">
        <f>VLOOKUP(A71,'[1]100m'!$A$7:$K$160,5,FALSE)</f>
        <v>17</v>
      </c>
      <c r="D71" s="8" t="str">
        <f>VLOOKUP(A71,'[1]100m'!$A$7:$K$160,7,FALSE)</f>
        <v>Michal VAŠULKA</v>
      </c>
      <c r="E71" s="8" t="str">
        <f>VLOOKUP(A71,'[1]100m'!$A$7:$K$160,8,FALSE)</f>
        <v>Mistřín</v>
      </c>
      <c r="F71" s="9">
        <f>VLOOKUP(A71,'[1]100m'!$A$7:$K$160,9,FALSE)</f>
        <v>18.170000000000002</v>
      </c>
      <c r="G71" s="9">
        <f>VLOOKUP(A71,'[1]100m'!$A$7:$K$160,10,FALSE)</f>
        <v>99.99</v>
      </c>
      <c r="H71" s="9">
        <f>VLOOKUP(A71,'[1]100m'!$A$7:$K$160,11,FALSE)</f>
        <v>18.170000000000002</v>
      </c>
    </row>
    <row r="72" spans="1:8" x14ac:dyDescent="0.2">
      <c r="A72">
        <v>66</v>
      </c>
      <c r="B72" s="8">
        <f>VLOOKUP(A72,'[1]100m'!$A$7:$K$160,3,FALSE)</f>
        <v>66</v>
      </c>
      <c r="C72" s="8">
        <f>VLOOKUP(A72,'[1]100m'!$A$7:$K$160,5,FALSE)</f>
        <v>61</v>
      </c>
      <c r="D72" s="8" t="str">
        <f>VLOOKUP(A72,'[1]100m'!$A$7:$K$160,7,FALSE)</f>
        <v>Radoslav BEDNÁŘ</v>
      </c>
      <c r="E72" s="8" t="str">
        <f>VLOOKUP(A72,'[1]100m'!$A$7:$K$160,8,FALSE)</f>
        <v>Císařov</v>
      </c>
      <c r="F72" s="9">
        <f>VLOOKUP(A72,'[1]100m'!$A$7:$K$160,9,FALSE)</f>
        <v>19.87</v>
      </c>
      <c r="G72" s="9">
        <f>VLOOKUP(A72,'[1]100m'!$A$7:$K$160,10,FALSE)</f>
        <v>18.21</v>
      </c>
      <c r="H72" s="9">
        <f>VLOOKUP(A72,'[1]100m'!$A$7:$K$160,11,FALSE)</f>
        <v>18.21</v>
      </c>
    </row>
    <row r="73" spans="1:8" x14ac:dyDescent="0.2">
      <c r="A73">
        <v>67</v>
      </c>
      <c r="B73" s="8">
        <f>VLOOKUP(A73,'[1]100m'!$A$7:$K$160,3,FALSE)</f>
        <v>67</v>
      </c>
      <c r="C73" s="8">
        <f>VLOOKUP(A73,'[1]100m'!$A$7:$K$160,5,FALSE)</f>
        <v>51</v>
      </c>
      <c r="D73" s="8" t="str">
        <f>VLOOKUP(A73,'[1]100m'!$A$7:$K$160,7,FALSE)</f>
        <v>Lukáš TEJNOR</v>
      </c>
      <c r="E73" s="8" t="str">
        <f>VLOOKUP(A73,'[1]100m'!$A$7:$K$160,8,FALSE)</f>
        <v>Pikov</v>
      </c>
      <c r="F73" s="9">
        <f>VLOOKUP(A73,'[1]100m'!$A$7:$K$160,9,FALSE)</f>
        <v>20.13</v>
      </c>
      <c r="G73" s="9">
        <f>VLOOKUP(A73,'[1]100m'!$A$7:$K$160,10,FALSE)</f>
        <v>18.260000000000002</v>
      </c>
      <c r="H73" s="9">
        <f>VLOOKUP(A73,'[1]100m'!$A$7:$K$160,11,FALSE)</f>
        <v>18.260000000000002</v>
      </c>
    </row>
    <row r="74" spans="1:8" x14ac:dyDescent="0.2">
      <c r="A74">
        <v>68</v>
      </c>
      <c r="B74" s="8">
        <f>VLOOKUP(A74,'[1]100m'!$A$7:$K$160,3,FALSE)</f>
        <v>68</v>
      </c>
      <c r="C74" s="8">
        <f>VLOOKUP(A74,'[1]100m'!$A$7:$K$160,5,FALSE)</f>
        <v>152</v>
      </c>
      <c r="D74" s="8" t="str">
        <f>VLOOKUP(A74,'[1]100m'!$A$7:$K$160,7,FALSE)</f>
        <v>Vladislav FILIP</v>
      </c>
      <c r="E74" s="8" t="str">
        <f>VLOOKUP(A74,'[1]100m'!$A$7:$K$160,8,FALSE)</f>
        <v>Chářovice</v>
      </c>
      <c r="F74" s="9">
        <f>VLOOKUP(A74,'[1]100m'!$A$7:$K$160,9,FALSE)</f>
        <v>18.27</v>
      </c>
      <c r="G74" s="9">
        <f>VLOOKUP(A74,'[1]100m'!$A$7:$K$160,10,FALSE)</f>
        <v>99.99</v>
      </c>
      <c r="H74" s="9">
        <f>VLOOKUP(A74,'[1]100m'!$A$7:$K$160,11,FALSE)</f>
        <v>18.27</v>
      </c>
    </row>
    <row r="75" spans="1:8" x14ac:dyDescent="0.2">
      <c r="A75">
        <v>69</v>
      </c>
      <c r="B75" s="8">
        <f>VLOOKUP(A75,'[1]100m'!$A$7:$K$160,3,FALSE)</f>
        <v>69</v>
      </c>
      <c r="C75" s="8">
        <f>VLOOKUP(A75,'[1]100m'!$A$7:$K$160,5,FALSE)</f>
        <v>24</v>
      </c>
      <c r="D75" s="8" t="str">
        <f>VLOOKUP(A75,'[1]100m'!$A$7:$K$160,7,FALSE)</f>
        <v>Michal DIVIŠ</v>
      </c>
      <c r="E75" s="8" t="str">
        <f>VLOOKUP(A75,'[1]100m'!$A$7:$K$160,8,FALSE)</f>
        <v>Dalovice</v>
      </c>
      <c r="F75" s="9">
        <f>VLOOKUP(A75,'[1]100m'!$A$7:$K$160,9,FALSE)</f>
        <v>18.29</v>
      </c>
      <c r="G75" s="9">
        <f>VLOOKUP(A75,'[1]100m'!$A$7:$K$160,10,FALSE)</f>
        <v>18.8</v>
      </c>
      <c r="H75" s="9">
        <f>VLOOKUP(A75,'[1]100m'!$A$7:$K$160,11,FALSE)</f>
        <v>18.29</v>
      </c>
    </row>
    <row r="76" spans="1:8" x14ac:dyDescent="0.2">
      <c r="A76">
        <v>70</v>
      </c>
      <c r="B76" s="8">
        <f>VLOOKUP(A76,'[1]100m'!$A$7:$K$160,3,FALSE)</f>
        <v>70</v>
      </c>
      <c r="C76" s="8">
        <f>VLOOKUP(A76,'[1]100m'!$A$7:$K$160,5,FALSE)</f>
        <v>163</v>
      </c>
      <c r="D76" s="8" t="str">
        <f>VLOOKUP(A76,'[1]100m'!$A$7:$K$160,7,FALSE)</f>
        <v>Jaroslav ŘÍHA</v>
      </c>
      <c r="E76" s="8" t="str">
        <f>VLOOKUP(A76,'[1]100m'!$A$7:$K$160,8,FALSE)</f>
        <v>Písková Lhota</v>
      </c>
      <c r="F76" s="9">
        <f>VLOOKUP(A76,'[1]100m'!$A$7:$K$160,9,FALSE)</f>
        <v>21.03</v>
      </c>
      <c r="G76" s="9">
        <f>VLOOKUP(A76,'[1]100m'!$A$7:$K$160,10,FALSE)</f>
        <v>18.29</v>
      </c>
      <c r="H76" s="9">
        <f>VLOOKUP(A76,'[1]100m'!$A$7:$K$160,11,FALSE)</f>
        <v>18.29</v>
      </c>
    </row>
    <row r="77" spans="1:8" x14ac:dyDescent="0.2">
      <c r="A77">
        <v>71</v>
      </c>
      <c r="B77" s="8">
        <f>VLOOKUP(A77,'[1]100m'!$A$7:$K$160,3,FALSE)</f>
        <v>71</v>
      </c>
      <c r="C77" s="8">
        <f>VLOOKUP(A77,'[1]100m'!$A$7:$K$160,5,FALSE)</f>
        <v>75</v>
      </c>
      <c r="D77" s="8" t="str">
        <f>VLOOKUP(A77,'[1]100m'!$A$7:$K$160,7,FALSE)</f>
        <v>Jakub JIROUŠ</v>
      </c>
      <c r="E77" s="8" t="str">
        <f>VLOOKUP(A77,'[1]100m'!$A$7:$K$160,8,FALSE)</f>
        <v>Tuř</v>
      </c>
      <c r="F77" s="9">
        <f>VLOOKUP(A77,'[1]100m'!$A$7:$K$160,9,FALSE)</f>
        <v>18.3</v>
      </c>
      <c r="G77" s="9">
        <f>VLOOKUP(A77,'[1]100m'!$A$7:$K$160,10,FALSE)</f>
        <v>99.99</v>
      </c>
      <c r="H77" s="9">
        <f>VLOOKUP(A77,'[1]100m'!$A$7:$K$160,11,FALSE)</f>
        <v>18.3</v>
      </c>
    </row>
    <row r="78" spans="1:8" x14ac:dyDescent="0.2">
      <c r="A78">
        <v>72</v>
      </c>
      <c r="B78" s="8">
        <f>VLOOKUP(A78,'[1]100m'!$A$7:$K$160,3,FALSE)</f>
        <v>72</v>
      </c>
      <c r="C78" s="8">
        <f>VLOOKUP(A78,'[1]100m'!$A$7:$K$160,5,FALSE)</f>
        <v>67</v>
      </c>
      <c r="D78" s="8" t="str">
        <f>VLOOKUP(A78,'[1]100m'!$A$7:$K$160,7,FALSE)</f>
        <v>Aleš PĚKNÍK</v>
      </c>
      <c r="E78" s="8" t="str">
        <f>VLOOKUP(A78,'[1]100m'!$A$7:$K$160,8,FALSE)</f>
        <v>Císařov</v>
      </c>
      <c r="F78" s="9">
        <f>VLOOKUP(A78,'[1]100m'!$A$7:$K$160,9,FALSE)</f>
        <v>19.21</v>
      </c>
      <c r="G78" s="9">
        <f>VLOOKUP(A78,'[1]100m'!$A$7:$K$160,10,FALSE)</f>
        <v>18.440000000000001</v>
      </c>
      <c r="H78" s="9">
        <f>VLOOKUP(A78,'[1]100m'!$A$7:$K$160,11,FALSE)</f>
        <v>18.440000000000001</v>
      </c>
    </row>
    <row r="79" spans="1:8" x14ac:dyDescent="0.2">
      <c r="A79">
        <v>73</v>
      </c>
      <c r="B79" s="8">
        <f>VLOOKUP(A79,'[1]100m'!$A$7:$K$160,3,FALSE)</f>
        <v>73</v>
      </c>
      <c r="C79" s="8">
        <f>VLOOKUP(A79,'[1]100m'!$A$7:$K$160,5,FALSE)</f>
        <v>56</v>
      </c>
      <c r="D79" s="8" t="str">
        <f>VLOOKUP(A79,'[1]100m'!$A$7:$K$160,7,FALSE)</f>
        <v>Jaroslav HOLUB</v>
      </c>
      <c r="E79" s="8" t="str">
        <f>VLOOKUP(A79,'[1]100m'!$A$7:$K$160,8,FALSE)</f>
        <v>Pikov</v>
      </c>
      <c r="F79" s="9">
        <f>VLOOKUP(A79,'[1]100m'!$A$7:$K$160,9,FALSE)</f>
        <v>19.260000000000002</v>
      </c>
      <c r="G79" s="9">
        <f>VLOOKUP(A79,'[1]100m'!$A$7:$K$160,10,FALSE)</f>
        <v>18.47</v>
      </c>
      <c r="H79" s="9">
        <f>VLOOKUP(A79,'[1]100m'!$A$7:$K$160,11,FALSE)</f>
        <v>18.47</v>
      </c>
    </row>
    <row r="80" spans="1:8" x14ac:dyDescent="0.2">
      <c r="A80">
        <v>74</v>
      </c>
      <c r="B80" s="8">
        <f>VLOOKUP(A80,'[1]100m'!$A$7:$K$160,3,FALSE)</f>
        <v>74</v>
      </c>
      <c r="C80" s="8">
        <f>VLOOKUP(A80,'[1]100m'!$A$7:$K$160,5,FALSE)</f>
        <v>86</v>
      </c>
      <c r="D80" s="8" t="str">
        <f>VLOOKUP(A80,'[1]100m'!$A$7:$K$160,7,FALSE)</f>
        <v>Pavel NOVÁK</v>
      </c>
      <c r="E80" s="8" t="str">
        <f>VLOOKUP(A80,'[1]100m'!$A$7:$K$160,8,FALSE)</f>
        <v>Lhenice</v>
      </c>
      <c r="F80" s="9">
        <f>VLOOKUP(A80,'[1]100m'!$A$7:$K$160,9,FALSE)</f>
        <v>19.75</v>
      </c>
      <c r="G80" s="9">
        <f>VLOOKUP(A80,'[1]100m'!$A$7:$K$160,10,FALSE)</f>
        <v>18.510000000000002</v>
      </c>
      <c r="H80" s="9">
        <f>VLOOKUP(A80,'[1]100m'!$A$7:$K$160,11,FALSE)</f>
        <v>18.510000000000002</v>
      </c>
    </row>
    <row r="81" spans="1:8" x14ac:dyDescent="0.2">
      <c r="A81">
        <v>75</v>
      </c>
      <c r="B81" s="8">
        <f>VLOOKUP(A81,'[1]100m'!$A$7:$K$160,3,FALSE)</f>
        <v>75</v>
      </c>
      <c r="C81" s="8">
        <f>VLOOKUP(A81,'[1]100m'!$A$7:$K$160,5,FALSE)</f>
        <v>95</v>
      </c>
      <c r="D81" s="8" t="str">
        <f>VLOOKUP(A81,'[1]100m'!$A$7:$K$160,7,FALSE)</f>
        <v>Milan SEDLÁČEK</v>
      </c>
      <c r="E81" s="8" t="str">
        <f>VLOOKUP(A81,'[1]100m'!$A$7:$K$160,8,FALSE)</f>
        <v>Vrtbo - Hubenov</v>
      </c>
      <c r="F81" s="9">
        <f>VLOOKUP(A81,'[1]100m'!$A$7:$K$160,9,FALSE)</f>
        <v>19.489999999999998</v>
      </c>
      <c r="G81" s="9">
        <f>VLOOKUP(A81,'[1]100m'!$A$7:$K$160,10,FALSE)</f>
        <v>18.52</v>
      </c>
      <c r="H81" s="9">
        <f>VLOOKUP(A81,'[1]100m'!$A$7:$K$160,11,FALSE)</f>
        <v>18.52</v>
      </c>
    </row>
    <row r="82" spans="1:8" x14ac:dyDescent="0.2">
      <c r="A82">
        <v>76</v>
      </c>
      <c r="B82" s="8">
        <f>VLOOKUP(A82,'[1]100m'!$A$7:$K$160,3,FALSE)</f>
        <v>76</v>
      </c>
      <c r="C82" s="8">
        <f>VLOOKUP(A82,'[1]100m'!$A$7:$K$160,5,FALSE)</f>
        <v>37</v>
      </c>
      <c r="D82" s="8" t="str">
        <f>VLOOKUP(A82,'[1]100m'!$A$7:$K$160,7,FALSE)</f>
        <v>Ondřej POLA</v>
      </c>
      <c r="E82" s="8" t="str">
        <f>VLOOKUP(A82,'[1]100m'!$A$7:$K$160,8,FALSE)</f>
        <v>Příštpo</v>
      </c>
      <c r="F82" s="9">
        <f>VLOOKUP(A82,'[1]100m'!$A$7:$K$160,9,FALSE)</f>
        <v>20.5</v>
      </c>
      <c r="G82" s="9">
        <f>VLOOKUP(A82,'[1]100m'!$A$7:$K$160,10,FALSE)</f>
        <v>18.52</v>
      </c>
      <c r="H82" s="9">
        <f>VLOOKUP(A82,'[1]100m'!$A$7:$K$160,11,FALSE)</f>
        <v>18.52</v>
      </c>
    </row>
    <row r="83" spans="1:8" x14ac:dyDescent="0.2">
      <c r="A83">
        <v>77</v>
      </c>
      <c r="B83" s="8">
        <f>VLOOKUP(A83,'[1]100m'!$A$7:$K$160,3,FALSE)</f>
        <v>77</v>
      </c>
      <c r="C83" s="8">
        <f>VLOOKUP(A83,'[1]100m'!$A$7:$K$160,5,FALSE)</f>
        <v>154</v>
      </c>
      <c r="D83" s="8" t="str">
        <f>VLOOKUP(A83,'[1]100m'!$A$7:$K$160,7,FALSE)</f>
        <v>Jan KUNEŠ</v>
      </c>
      <c r="E83" s="8" t="str">
        <f>VLOOKUP(A83,'[1]100m'!$A$7:$K$160,8,FALSE)</f>
        <v>Chářovice</v>
      </c>
      <c r="F83" s="9">
        <f>VLOOKUP(A83,'[1]100m'!$A$7:$K$160,9,FALSE)</f>
        <v>99.99</v>
      </c>
      <c r="G83" s="9">
        <f>VLOOKUP(A83,'[1]100m'!$A$7:$K$160,10,FALSE)</f>
        <v>18.52</v>
      </c>
      <c r="H83" s="9">
        <f>VLOOKUP(A83,'[1]100m'!$A$7:$K$160,11,FALSE)</f>
        <v>18.52</v>
      </c>
    </row>
    <row r="84" spans="1:8" x14ac:dyDescent="0.2">
      <c r="A84">
        <v>78</v>
      </c>
      <c r="B84" s="8">
        <f>VLOOKUP(A84,'[1]100m'!$A$7:$K$160,3,FALSE)</f>
        <v>78</v>
      </c>
      <c r="C84" s="8">
        <f>VLOOKUP(A84,'[1]100m'!$A$7:$K$160,5,FALSE)</f>
        <v>4</v>
      </c>
      <c r="D84" s="8" t="str">
        <f>VLOOKUP(A84,'[1]100m'!$A$7:$K$160,7,FALSE)</f>
        <v>Jan ČUNDERLA</v>
      </c>
      <c r="E84" s="8" t="str">
        <f>VLOOKUP(A84,'[1]100m'!$A$7:$K$160,8,FALSE)</f>
        <v>Pěnčín</v>
      </c>
      <c r="F84" s="9">
        <f>VLOOKUP(A84,'[1]100m'!$A$7:$K$160,9,FALSE)</f>
        <v>18.559999999999999</v>
      </c>
      <c r="G84" s="9">
        <f>VLOOKUP(A84,'[1]100m'!$A$7:$K$160,10,FALSE)</f>
        <v>18.53</v>
      </c>
      <c r="H84" s="9">
        <f>VLOOKUP(A84,'[1]100m'!$A$7:$K$160,11,FALSE)</f>
        <v>18.53</v>
      </c>
    </row>
    <row r="85" spans="1:8" x14ac:dyDescent="0.2">
      <c r="A85">
        <v>79</v>
      </c>
      <c r="B85" s="8">
        <f>VLOOKUP(A85,'[1]100m'!$A$7:$K$160,3,FALSE)</f>
        <v>79</v>
      </c>
      <c r="C85" s="8">
        <f>VLOOKUP(A85,'[1]100m'!$A$7:$K$160,5,FALSE)</f>
        <v>2</v>
      </c>
      <c r="D85" s="8" t="str">
        <f>VLOOKUP(A85,'[1]100m'!$A$7:$K$160,7,FALSE)</f>
        <v>Petr OŠČÁDAL</v>
      </c>
      <c r="E85" s="8" t="str">
        <f>VLOOKUP(A85,'[1]100m'!$A$7:$K$160,8,FALSE)</f>
        <v>Pěnčín</v>
      </c>
      <c r="F85" s="9">
        <f>VLOOKUP(A85,'[1]100m'!$A$7:$K$160,9,FALSE)</f>
        <v>19.59</v>
      </c>
      <c r="G85" s="9">
        <f>VLOOKUP(A85,'[1]100m'!$A$7:$K$160,10,FALSE)</f>
        <v>18.559999999999999</v>
      </c>
      <c r="H85" s="9">
        <f>VLOOKUP(A85,'[1]100m'!$A$7:$K$160,11,FALSE)</f>
        <v>18.559999999999999</v>
      </c>
    </row>
    <row r="86" spans="1:8" x14ac:dyDescent="0.2">
      <c r="A86">
        <v>80</v>
      </c>
      <c r="B86" s="8">
        <f>VLOOKUP(A86,'[1]100m'!$A$7:$K$160,3,FALSE)</f>
        <v>80</v>
      </c>
      <c r="C86" s="8">
        <f>VLOOKUP(A86,'[1]100m'!$A$7:$K$160,5,FALSE)</f>
        <v>31</v>
      </c>
      <c r="D86" s="8" t="str">
        <f>VLOOKUP(A86,'[1]100m'!$A$7:$K$160,7,FALSE)</f>
        <v>Petr MATYÁŠ</v>
      </c>
      <c r="E86" s="8" t="str">
        <f>VLOOKUP(A86,'[1]100m'!$A$7:$K$160,8,FALSE)</f>
        <v>Příštpo</v>
      </c>
      <c r="F86" s="9">
        <f>VLOOKUP(A86,'[1]100m'!$A$7:$K$160,9,FALSE)</f>
        <v>99.99</v>
      </c>
      <c r="G86" s="9">
        <f>VLOOKUP(A86,'[1]100m'!$A$7:$K$160,10,FALSE)</f>
        <v>18.63</v>
      </c>
      <c r="H86" s="9">
        <f>VLOOKUP(A86,'[1]100m'!$A$7:$K$160,11,FALSE)</f>
        <v>18.63</v>
      </c>
    </row>
    <row r="87" spans="1:8" x14ac:dyDescent="0.2">
      <c r="A87">
        <v>81</v>
      </c>
      <c r="B87" s="8">
        <f>VLOOKUP(A87,'[1]100m'!$A$7:$K$160,3,FALSE)</f>
        <v>81</v>
      </c>
      <c r="C87" s="8">
        <f>VLOOKUP(A87,'[1]100m'!$A$7:$K$160,5,FALSE)</f>
        <v>156</v>
      </c>
      <c r="D87" s="8" t="str">
        <f>VLOOKUP(A87,'[1]100m'!$A$7:$K$160,7,FALSE)</f>
        <v>František TICHÝ</v>
      </c>
      <c r="E87" s="8" t="str">
        <f>VLOOKUP(A87,'[1]100m'!$A$7:$K$160,8,FALSE)</f>
        <v>Chářovice</v>
      </c>
      <c r="F87" s="9">
        <f>VLOOKUP(A87,'[1]100m'!$A$7:$K$160,9,FALSE)</f>
        <v>18.649999999999999</v>
      </c>
      <c r="G87" s="9">
        <f>VLOOKUP(A87,'[1]100m'!$A$7:$K$160,10,FALSE)</f>
        <v>18.96</v>
      </c>
      <c r="H87" s="9">
        <f>VLOOKUP(A87,'[1]100m'!$A$7:$K$160,11,FALSE)</f>
        <v>18.649999999999999</v>
      </c>
    </row>
    <row r="88" spans="1:8" x14ac:dyDescent="0.2">
      <c r="A88">
        <v>82</v>
      </c>
      <c r="B88" s="8">
        <f>VLOOKUP(A88,'[1]100m'!$A$7:$K$160,3,FALSE)</f>
        <v>82</v>
      </c>
      <c r="C88" s="8">
        <f>VLOOKUP(A88,'[1]100m'!$A$7:$K$160,5,FALSE)</f>
        <v>121</v>
      </c>
      <c r="D88" s="8" t="str">
        <f>VLOOKUP(A88,'[1]100m'!$A$7:$K$160,7,FALSE)</f>
        <v>Ondřej HRUŠKA</v>
      </c>
      <c r="E88" s="8" t="str">
        <f>VLOOKUP(A88,'[1]100m'!$A$7:$K$160,8,FALSE)</f>
        <v>Zličín</v>
      </c>
      <c r="F88" s="9">
        <f>VLOOKUP(A88,'[1]100m'!$A$7:$K$160,9,FALSE)</f>
        <v>19.62</v>
      </c>
      <c r="G88" s="9">
        <f>VLOOKUP(A88,'[1]100m'!$A$7:$K$160,10,FALSE)</f>
        <v>18.649999999999999</v>
      </c>
      <c r="H88" s="9">
        <f>VLOOKUP(A88,'[1]100m'!$A$7:$K$160,11,FALSE)</f>
        <v>18.649999999999999</v>
      </c>
    </row>
    <row r="89" spans="1:8" x14ac:dyDescent="0.2">
      <c r="A89">
        <v>83</v>
      </c>
      <c r="B89" s="8">
        <f>VLOOKUP(A89,'[1]100m'!$A$7:$K$160,3,FALSE)</f>
        <v>83</v>
      </c>
      <c r="C89" s="8">
        <f>VLOOKUP(A89,'[1]100m'!$A$7:$K$160,5,FALSE)</f>
        <v>53</v>
      </c>
      <c r="D89" s="8" t="str">
        <f>VLOOKUP(A89,'[1]100m'!$A$7:$K$160,7,FALSE)</f>
        <v>Jan MAZANÝ</v>
      </c>
      <c r="E89" s="8" t="str">
        <f>VLOOKUP(A89,'[1]100m'!$A$7:$K$160,8,FALSE)</f>
        <v>Pikov</v>
      </c>
      <c r="F89" s="9">
        <f>VLOOKUP(A89,'[1]100m'!$A$7:$K$160,9,FALSE)</f>
        <v>18.84</v>
      </c>
      <c r="G89" s="9">
        <f>VLOOKUP(A89,'[1]100m'!$A$7:$K$160,10,FALSE)</f>
        <v>18.690000000000001</v>
      </c>
      <c r="H89" s="9">
        <f>VLOOKUP(A89,'[1]100m'!$A$7:$K$160,11,FALSE)</f>
        <v>18.690000000000001</v>
      </c>
    </row>
    <row r="90" spans="1:8" x14ac:dyDescent="0.2">
      <c r="A90">
        <v>84</v>
      </c>
      <c r="B90" s="8">
        <f>VLOOKUP(A90,'[1]100m'!$A$7:$K$160,3,FALSE)</f>
        <v>84</v>
      </c>
      <c r="C90" s="8">
        <f>VLOOKUP(A90,'[1]100m'!$A$7:$K$160,5,FALSE)</f>
        <v>3</v>
      </c>
      <c r="D90" s="8" t="str">
        <f>VLOOKUP(A90,'[1]100m'!$A$7:$K$160,7,FALSE)</f>
        <v>Martin BARTOŠ</v>
      </c>
      <c r="E90" s="8" t="str">
        <f>VLOOKUP(A90,'[1]100m'!$A$7:$K$160,8,FALSE)</f>
        <v>Pěnčín</v>
      </c>
      <c r="F90" s="9">
        <f>VLOOKUP(A90,'[1]100m'!$A$7:$K$160,9,FALSE)</f>
        <v>18.690000000000001</v>
      </c>
      <c r="G90" s="9">
        <f>VLOOKUP(A90,'[1]100m'!$A$7:$K$160,10,FALSE)</f>
        <v>99.99</v>
      </c>
      <c r="H90" s="9">
        <f>VLOOKUP(A90,'[1]100m'!$A$7:$K$160,11,FALSE)</f>
        <v>18.690000000000001</v>
      </c>
    </row>
    <row r="91" spans="1:8" x14ac:dyDescent="0.2">
      <c r="A91">
        <v>85</v>
      </c>
      <c r="B91" s="8">
        <f>VLOOKUP(A91,'[1]100m'!$A$7:$K$160,3,FALSE)</f>
        <v>85</v>
      </c>
      <c r="C91" s="8">
        <f>VLOOKUP(A91,'[1]100m'!$A$7:$K$160,5,FALSE)</f>
        <v>40</v>
      </c>
      <c r="D91" s="8" t="str">
        <f>VLOOKUP(A91,'[1]100m'!$A$7:$K$160,7,FALSE)</f>
        <v>Radek NECHVÁTAL</v>
      </c>
      <c r="E91" s="8" t="str">
        <f>VLOOKUP(A91,'[1]100m'!$A$7:$K$160,8,FALSE)</f>
        <v>Příštpo</v>
      </c>
      <c r="F91" s="9">
        <f>VLOOKUP(A91,'[1]100m'!$A$7:$K$160,9,FALSE)</f>
        <v>21.13</v>
      </c>
      <c r="G91" s="9">
        <f>VLOOKUP(A91,'[1]100m'!$A$7:$K$160,10,FALSE)</f>
        <v>18.72</v>
      </c>
      <c r="H91" s="9">
        <f>VLOOKUP(A91,'[1]100m'!$A$7:$K$160,11,FALSE)</f>
        <v>18.72</v>
      </c>
    </row>
    <row r="92" spans="1:8" x14ac:dyDescent="0.2">
      <c r="A92">
        <v>86</v>
      </c>
      <c r="B92" s="8">
        <f>VLOOKUP(A92,'[1]100m'!$A$7:$K$160,3,FALSE)</f>
        <v>86</v>
      </c>
      <c r="C92" s="8">
        <f>VLOOKUP(A92,'[1]100m'!$A$7:$K$160,5,FALSE)</f>
        <v>162</v>
      </c>
      <c r="D92" s="8" t="str">
        <f>VLOOKUP(A92,'[1]100m'!$A$7:$K$160,7,FALSE)</f>
        <v>David SAMEK</v>
      </c>
      <c r="E92" s="8" t="str">
        <f>VLOOKUP(A92,'[1]100m'!$A$7:$K$160,8,FALSE)</f>
        <v>Písková Lhota</v>
      </c>
      <c r="F92" s="9">
        <f>VLOOKUP(A92,'[1]100m'!$A$7:$K$160,9,FALSE)</f>
        <v>18.739999999999998</v>
      </c>
      <c r="G92" s="9">
        <f>VLOOKUP(A92,'[1]100m'!$A$7:$K$160,10,FALSE)</f>
        <v>99.99</v>
      </c>
      <c r="H92" s="9">
        <f>VLOOKUP(A92,'[1]100m'!$A$7:$K$160,11,FALSE)</f>
        <v>18.739999999999998</v>
      </c>
    </row>
    <row r="93" spans="1:8" x14ac:dyDescent="0.2">
      <c r="A93">
        <v>87</v>
      </c>
      <c r="B93" s="8">
        <f>VLOOKUP(A93,'[1]100m'!$A$7:$K$160,3,FALSE)</f>
        <v>87</v>
      </c>
      <c r="C93" s="8">
        <f>VLOOKUP(A93,'[1]100m'!$A$7:$K$160,5,FALSE)</f>
        <v>128</v>
      </c>
      <c r="D93" s="8" t="str">
        <f>VLOOKUP(A93,'[1]100m'!$A$7:$K$160,7,FALSE)</f>
        <v>Daniel VONDRÁČEK</v>
      </c>
      <c r="E93" s="8" t="str">
        <f>VLOOKUP(A93,'[1]100m'!$A$7:$K$160,8,FALSE)</f>
        <v>Zličín</v>
      </c>
      <c r="F93" s="9">
        <f>VLOOKUP(A93,'[1]100m'!$A$7:$K$160,9,FALSE)</f>
        <v>21.19</v>
      </c>
      <c r="G93" s="9">
        <f>VLOOKUP(A93,'[1]100m'!$A$7:$K$160,10,FALSE)</f>
        <v>18.760000000000002</v>
      </c>
      <c r="H93" s="9">
        <f>VLOOKUP(A93,'[1]100m'!$A$7:$K$160,11,FALSE)</f>
        <v>18.760000000000002</v>
      </c>
    </row>
    <row r="94" spans="1:8" x14ac:dyDescent="0.2">
      <c r="A94">
        <v>88</v>
      </c>
      <c r="B94" s="8">
        <f>VLOOKUP(A94,'[1]100m'!$A$7:$K$160,3,FALSE)</f>
        <v>88</v>
      </c>
      <c r="C94" s="8">
        <f>VLOOKUP(A94,'[1]100m'!$A$7:$K$160,5,FALSE)</f>
        <v>114</v>
      </c>
      <c r="D94" s="8" t="str">
        <f>VLOOKUP(A94,'[1]100m'!$A$7:$K$160,7,FALSE)</f>
        <v>Petr VITÁSEK</v>
      </c>
      <c r="E94" s="8" t="str">
        <f>VLOOKUP(A94,'[1]100m'!$A$7:$K$160,8,FALSE)</f>
        <v>Hněvošice</v>
      </c>
      <c r="F94" s="9">
        <f>VLOOKUP(A94,'[1]100m'!$A$7:$K$160,9,FALSE)</f>
        <v>18.89</v>
      </c>
      <c r="G94" s="9">
        <f>VLOOKUP(A94,'[1]100m'!$A$7:$K$160,10,FALSE)</f>
        <v>18.8</v>
      </c>
      <c r="H94" s="9">
        <f>VLOOKUP(A94,'[1]100m'!$A$7:$K$160,11,FALSE)</f>
        <v>18.8</v>
      </c>
    </row>
    <row r="95" spans="1:8" x14ac:dyDescent="0.2">
      <c r="A95">
        <v>89</v>
      </c>
      <c r="B95" s="8">
        <f>VLOOKUP(A95,'[1]100m'!$A$7:$K$160,3,FALSE)</f>
        <v>89</v>
      </c>
      <c r="C95" s="8">
        <f>VLOOKUP(A95,'[1]100m'!$A$7:$K$160,5,FALSE)</f>
        <v>166</v>
      </c>
      <c r="D95" s="8" t="str">
        <f>VLOOKUP(A95,'[1]100m'!$A$7:$K$160,7,FALSE)</f>
        <v>Petr MALINA</v>
      </c>
      <c r="E95" s="8" t="str">
        <f>VLOOKUP(A95,'[1]100m'!$A$7:$K$160,8,FALSE)</f>
        <v>Písková Lhota</v>
      </c>
      <c r="F95" s="9">
        <f>VLOOKUP(A95,'[1]100m'!$A$7:$K$160,9,FALSE)</f>
        <v>18.809999999999999</v>
      </c>
      <c r="G95" s="9">
        <f>VLOOKUP(A95,'[1]100m'!$A$7:$K$160,10,FALSE)</f>
        <v>18.920000000000002</v>
      </c>
      <c r="H95" s="9">
        <f>VLOOKUP(A95,'[1]100m'!$A$7:$K$160,11,FALSE)</f>
        <v>18.809999999999999</v>
      </c>
    </row>
    <row r="96" spans="1:8" x14ac:dyDescent="0.2">
      <c r="A96">
        <v>90</v>
      </c>
      <c r="B96" s="8">
        <f>VLOOKUP(A96,'[1]100m'!$A$7:$K$160,3,FALSE)</f>
        <v>90</v>
      </c>
      <c r="C96" s="8">
        <f>VLOOKUP(A96,'[1]100m'!$A$7:$K$160,5,FALSE)</f>
        <v>13</v>
      </c>
      <c r="D96" s="8" t="str">
        <f>VLOOKUP(A96,'[1]100m'!$A$7:$K$160,7,FALSE)</f>
        <v>David VÝLET</v>
      </c>
      <c r="E96" s="8" t="str">
        <f>VLOOKUP(A96,'[1]100m'!$A$7:$K$160,8,FALSE)</f>
        <v>Mistřín</v>
      </c>
      <c r="F96" s="9">
        <f>VLOOKUP(A96,'[1]100m'!$A$7:$K$160,9,FALSE)</f>
        <v>18.86</v>
      </c>
      <c r="G96" s="9">
        <f>VLOOKUP(A96,'[1]100m'!$A$7:$K$160,10,FALSE)</f>
        <v>99.99</v>
      </c>
      <c r="H96" s="9">
        <f>VLOOKUP(A96,'[1]100m'!$A$7:$K$160,11,FALSE)</f>
        <v>18.86</v>
      </c>
    </row>
    <row r="97" spans="1:8" x14ac:dyDescent="0.2">
      <c r="A97">
        <v>91</v>
      </c>
      <c r="B97" s="8">
        <f>VLOOKUP(A97,'[1]100m'!$A$7:$K$160,3,FALSE)</f>
        <v>90</v>
      </c>
      <c r="C97" s="8">
        <f>VLOOKUP(A97,'[1]100m'!$A$7:$K$160,5,FALSE)</f>
        <v>36</v>
      </c>
      <c r="D97" s="8" t="str">
        <f>VLOOKUP(A97,'[1]100m'!$A$7:$K$160,7,FALSE)</f>
        <v>Petr UNGER</v>
      </c>
      <c r="E97" s="8" t="str">
        <f>VLOOKUP(A97,'[1]100m'!$A$7:$K$160,8,FALSE)</f>
        <v>Příštpo</v>
      </c>
      <c r="F97" s="9">
        <f>VLOOKUP(A97,'[1]100m'!$A$7:$K$160,9,FALSE)</f>
        <v>99.99</v>
      </c>
      <c r="G97" s="9">
        <f>VLOOKUP(A97,'[1]100m'!$A$7:$K$160,10,FALSE)</f>
        <v>18.86</v>
      </c>
      <c r="H97" s="9">
        <f>VLOOKUP(A97,'[1]100m'!$A$7:$K$160,11,FALSE)</f>
        <v>18.86</v>
      </c>
    </row>
    <row r="98" spans="1:8" x14ac:dyDescent="0.2">
      <c r="A98">
        <v>92</v>
      </c>
      <c r="B98" s="8">
        <f>VLOOKUP(A98,'[1]100m'!$A$7:$K$160,3,FALSE)</f>
        <v>92</v>
      </c>
      <c r="C98" s="8">
        <f>VLOOKUP(A98,'[1]100m'!$A$7:$K$160,5,FALSE)</f>
        <v>52</v>
      </c>
      <c r="D98" s="8" t="str">
        <f>VLOOKUP(A98,'[1]100m'!$A$7:$K$160,7,FALSE)</f>
        <v>Jan VAVŘÍK</v>
      </c>
      <c r="E98" s="8" t="str">
        <f>VLOOKUP(A98,'[1]100m'!$A$7:$K$160,8,FALSE)</f>
        <v>Pikov</v>
      </c>
      <c r="F98" s="9">
        <f>VLOOKUP(A98,'[1]100m'!$A$7:$K$160,9,FALSE)</f>
        <v>18.88</v>
      </c>
      <c r="G98" s="9">
        <f>VLOOKUP(A98,'[1]100m'!$A$7:$K$160,10,FALSE)</f>
        <v>99.99</v>
      </c>
      <c r="H98" s="9">
        <f>VLOOKUP(A98,'[1]100m'!$A$7:$K$160,11,FALSE)</f>
        <v>18.88</v>
      </c>
    </row>
    <row r="99" spans="1:8" x14ac:dyDescent="0.2">
      <c r="A99">
        <v>93</v>
      </c>
      <c r="B99" s="8">
        <f>VLOOKUP(A99,'[1]100m'!$A$7:$K$160,3,FALSE)</f>
        <v>93</v>
      </c>
      <c r="C99" s="8">
        <f>VLOOKUP(A99,'[1]100m'!$A$7:$K$160,5,FALSE)</f>
        <v>157</v>
      </c>
      <c r="D99" s="8" t="str">
        <f>VLOOKUP(A99,'[1]100m'!$A$7:$K$160,7,FALSE)</f>
        <v>Milan PÁDIVÝ</v>
      </c>
      <c r="E99" s="8" t="str">
        <f>VLOOKUP(A99,'[1]100m'!$A$7:$K$160,8,FALSE)</f>
        <v>Chářovice</v>
      </c>
      <c r="F99" s="9">
        <f>VLOOKUP(A99,'[1]100m'!$A$7:$K$160,9,FALSE)</f>
        <v>20.56</v>
      </c>
      <c r="G99" s="9">
        <f>VLOOKUP(A99,'[1]100m'!$A$7:$K$160,10,FALSE)</f>
        <v>18.899999999999999</v>
      </c>
      <c r="H99" s="9">
        <f>VLOOKUP(A99,'[1]100m'!$A$7:$K$160,11,FALSE)</f>
        <v>18.899999999999999</v>
      </c>
    </row>
    <row r="100" spans="1:8" x14ac:dyDescent="0.2">
      <c r="A100">
        <v>94</v>
      </c>
      <c r="B100" s="8">
        <f>VLOOKUP(A100,'[1]100m'!$A$7:$K$160,3,FALSE)</f>
        <v>94</v>
      </c>
      <c r="C100" s="8">
        <f>VLOOKUP(A100,'[1]100m'!$A$7:$K$160,5,FALSE)</f>
        <v>168</v>
      </c>
      <c r="D100" s="8" t="str">
        <f>VLOOKUP(A100,'[1]100m'!$A$7:$K$160,7,FALSE)</f>
        <v>Ondřej WOLF</v>
      </c>
      <c r="E100" s="8" t="str">
        <f>VLOOKUP(A100,'[1]100m'!$A$7:$K$160,8,FALSE)</f>
        <v>Písková Lhota</v>
      </c>
      <c r="F100" s="9">
        <f>VLOOKUP(A100,'[1]100m'!$A$7:$K$160,9,FALSE)</f>
        <v>25.42</v>
      </c>
      <c r="G100" s="9">
        <f>VLOOKUP(A100,'[1]100m'!$A$7:$K$160,10,FALSE)</f>
        <v>18.96</v>
      </c>
      <c r="H100" s="9">
        <f>VLOOKUP(A100,'[1]100m'!$A$7:$K$160,11,FALSE)</f>
        <v>18.96</v>
      </c>
    </row>
    <row r="101" spans="1:8" x14ac:dyDescent="0.2">
      <c r="A101">
        <v>95</v>
      </c>
      <c r="B101" s="8">
        <f>VLOOKUP(A101,'[1]100m'!$A$7:$K$160,3,FALSE)</f>
        <v>95</v>
      </c>
      <c r="C101" s="8">
        <f>VLOOKUP(A101,'[1]100m'!$A$7:$K$160,5,FALSE)</f>
        <v>181</v>
      </c>
      <c r="D101" s="8" t="str">
        <f>VLOOKUP(A101,'[1]100m'!$A$7:$K$160,7,FALSE)</f>
        <v>Jan GÁŠEK</v>
      </c>
      <c r="E101" s="8" t="str">
        <f>VLOOKUP(A101,'[1]100m'!$A$7:$K$160,8,FALSE)</f>
        <v>Sklárny Karolinka</v>
      </c>
      <c r="F101" s="9">
        <f>VLOOKUP(A101,'[1]100m'!$A$7:$K$160,9,FALSE)</f>
        <v>99.99</v>
      </c>
      <c r="G101" s="9">
        <f>VLOOKUP(A101,'[1]100m'!$A$7:$K$160,10,FALSE)</f>
        <v>18.97</v>
      </c>
      <c r="H101" s="9">
        <f>VLOOKUP(A101,'[1]100m'!$A$7:$K$160,11,FALSE)</f>
        <v>18.97</v>
      </c>
    </row>
    <row r="102" spans="1:8" x14ac:dyDescent="0.2">
      <c r="A102">
        <v>96</v>
      </c>
      <c r="B102" s="8">
        <f>VLOOKUP(A102,'[1]100m'!$A$7:$K$160,3,FALSE)</f>
        <v>96</v>
      </c>
      <c r="C102" s="8">
        <f>VLOOKUP(A102,'[1]100m'!$A$7:$K$160,5,FALSE)</f>
        <v>46</v>
      </c>
      <c r="D102" s="8" t="str">
        <f>VLOOKUP(A102,'[1]100m'!$A$7:$K$160,7,FALSE)</f>
        <v>Jakub STEJSKAL</v>
      </c>
      <c r="E102" s="8" t="str">
        <f>VLOOKUP(A102,'[1]100m'!$A$7:$K$160,8,FALSE)</f>
        <v>Vilémov</v>
      </c>
      <c r="F102" s="9">
        <f>VLOOKUP(A102,'[1]100m'!$A$7:$K$160,9,FALSE)</f>
        <v>19.100000000000001</v>
      </c>
      <c r="G102" s="9">
        <f>VLOOKUP(A102,'[1]100m'!$A$7:$K$160,10,FALSE)</f>
        <v>18.989999999999998</v>
      </c>
      <c r="H102" s="9">
        <f>VLOOKUP(A102,'[1]100m'!$A$7:$K$160,11,FALSE)</f>
        <v>18.989999999999998</v>
      </c>
    </row>
    <row r="103" spans="1:8" x14ac:dyDescent="0.2">
      <c r="A103">
        <v>97</v>
      </c>
      <c r="B103" s="8">
        <f>VLOOKUP(A103,'[1]100m'!$A$7:$K$160,3,FALSE)</f>
        <v>97</v>
      </c>
      <c r="C103" s="8">
        <f>VLOOKUP(A103,'[1]100m'!$A$7:$K$160,5,FALSE)</f>
        <v>91</v>
      </c>
      <c r="D103" s="8" t="str">
        <f>VLOOKUP(A103,'[1]100m'!$A$7:$K$160,7,FALSE)</f>
        <v>Dominik KALOUS</v>
      </c>
      <c r="E103" s="8" t="str">
        <f>VLOOKUP(A103,'[1]100m'!$A$7:$K$160,8,FALSE)</f>
        <v>Vrtbo - Hubenov</v>
      </c>
      <c r="F103" s="9">
        <f>VLOOKUP(A103,'[1]100m'!$A$7:$K$160,9,FALSE)</f>
        <v>25.29</v>
      </c>
      <c r="G103" s="9">
        <f>VLOOKUP(A103,'[1]100m'!$A$7:$K$160,10,FALSE)</f>
        <v>19.079999999999998</v>
      </c>
      <c r="H103" s="9">
        <f>VLOOKUP(A103,'[1]100m'!$A$7:$K$160,11,FALSE)</f>
        <v>19.079999999999998</v>
      </c>
    </row>
    <row r="104" spans="1:8" x14ac:dyDescent="0.2">
      <c r="A104">
        <v>98</v>
      </c>
      <c r="B104" s="8">
        <f>VLOOKUP(A104,'[1]100m'!$A$7:$K$160,3,FALSE)</f>
        <v>98</v>
      </c>
      <c r="C104" s="8">
        <f>VLOOKUP(A104,'[1]100m'!$A$7:$K$160,5,FALSE)</f>
        <v>147</v>
      </c>
      <c r="D104" s="8" t="str">
        <f>VLOOKUP(A104,'[1]100m'!$A$7:$K$160,7,FALSE)</f>
        <v>Martin RYBENSKÝ</v>
      </c>
      <c r="E104" s="8" t="str">
        <f>VLOOKUP(A104,'[1]100m'!$A$7:$K$160,8,FALSE)</f>
        <v>Hlinsko</v>
      </c>
      <c r="F104" s="9">
        <f>VLOOKUP(A104,'[1]100m'!$A$7:$K$160,9,FALSE)</f>
        <v>99.99</v>
      </c>
      <c r="G104" s="9">
        <f>VLOOKUP(A104,'[1]100m'!$A$7:$K$160,10,FALSE)</f>
        <v>19.09</v>
      </c>
      <c r="H104" s="9">
        <f>VLOOKUP(A104,'[1]100m'!$A$7:$K$160,11,FALSE)</f>
        <v>19.09</v>
      </c>
    </row>
    <row r="105" spans="1:8" x14ac:dyDescent="0.2">
      <c r="A105">
        <v>99</v>
      </c>
      <c r="B105" s="8">
        <f>VLOOKUP(A105,'[1]100m'!$A$7:$K$160,3,FALSE)</f>
        <v>99</v>
      </c>
      <c r="C105" s="8">
        <f>VLOOKUP(A105,'[1]100m'!$A$7:$K$160,5,FALSE)</f>
        <v>22</v>
      </c>
      <c r="D105" s="8" t="str">
        <f>VLOOKUP(A105,'[1]100m'!$A$7:$K$160,7,FALSE)</f>
        <v>Roman HAZMUKA</v>
      </c>
      <c r="E105" s="8" t="str">
        <f>VLOOKUP(A105,'[1]100m'!$A$7:$K$160,8,FALSE)</f>
        <v>Dalovice</v>
      </c>
      <c r="F105" s="9">
        <f>VLOOKUP(A105,'[1]100m'!$A$7:$K$160,9,FALSE)</f>
        <v>19.11</v>
      </c>
      <c r="G105" s="9">
        <f>VLOOKUP(A105,'[1]100m'!$A$7:$K$160,10,FALSE)</f>
        <v>20.75</v>
      </c>
      <c r="H105" s="9">
        <f>VLOOKUP(A105,'[1]100m'!$A$7:$K$160,11,FALSE)</f>
        <v>19.11</v>
      </c>
    </row>
    <row r="106" spans="1:8" x14ac:dyDescent="0.2">
      <c r="A106">
        <v>100</v>
      </c>
      <c r="B106" s="8">
        <f>VLOOKUP(A106,'[1]100m'!$A$7:$K$160,3,FALSE)</f>
        <v>100</v>
      </c>
      <c r="C106" s="8">
        <f>VLOOKUP(A106,'[1]100m'!$A$7:$K$160,5,FALSE)</f>
        <v>123</v>
      </c>
      <c r="D106" s="8" t="str">
        <f>VLOOKUP(A106,'[1]100m'!$A$7:$K$160,7,FALSE)</f>
        <v>Michal KOLKA</v>
      </c>
      <c r="E106" s="8" t="str">
        <f>VLOOKUP(A106,'[1]100m'!$A$7:$K$160,8,FALSE)</f>
        <v>Zličín</v>
      </c>
      <c r="F106" s="9">
        <f>VLOOKUP(A106,'[1]100m'!$A$7:$K$160,9,FALSE)</f>
        <v>23.69</v>
      </c>
      <c r="G106" s="9">
        <f>VLOOKUP(A106,'[1]100m'!$A$7:$K$160,10,FALSE)</f>
        <v>19.14</v>
      </c>
      <c r="H106" s="9">
        <f>VLOOKUP(A106,'[1]100m'!$A$7:$K$160,11,FALSE)</f>
        <v>19.14</v>
      </c>
    </row>
    <row r="107" spans="1:8" x14ac:dyDescent="0.2">
      <c r="A107">
        <v>101</v>
      </c>
      <c r="B107" s="8">
        <f>VLOOKUP(A107,'[1]100m'!$A$7:$K$160,3,FALSE)</f>
        <v>101</v>
      </c>
      <c r="C107" s="8">
        <f>VLOOKUP(A107,'[1]100m'!$A$7:$K$160,5,FALSE)</f>
        <v>23</v>
      </c>
      <c r="D107" s="8" t="str">
        <f>VLOOKUP(A107,'[1]100m'!$A$7:$K$160,7,FALSE)</f>
        <v>David PITTLOFF</v>
      </c>
      <c r="E107" s="8" t="str">
        <f>VLOOKUP(A107,'[1]100m'!$A$7:$K$160,8,FALSE)</f>
        <v>Dalovice</v>
      </c>
      <c r="F107" s="9">
        <f>VLOOKUP(A107,'[1]100m'!$A$7:$K$160,9,FALSE)</f>
        <v>99.99</v>
      </c>
      <c r="G107" s="9">
        <f>VLOOKUP(A107,'[1]100m'!$A$7:$K$160,10,FALSE)</f>
        <v>19.14</v>
      </c>
      <c r="H107" s="9">
        <f>VLOOKUP(A107,'[1]100m'!$A$7:$K$160,11,FALSE)</f>
        <v>19.14</v>
      </c>
    </row>
    <row r="108" spans="1:8" x14ac:dyDescent="0.2">
      <c r="A108">
        <v>102</v>
      </c>
      <c r="B108" s="8">
        <f>VLOOKUP(A108,'[1]100m'!$A$7:$K$160,3,FALSE)</f>
        <v>102</v>
      </c>
      <c r="C108" s="8">
        <f>VLOOKUP(A108,'[1]100m'!$A$7:$K$160,5,FALSE)</f>
        <v>26</v>
      </c>
      <c r="D108" s="8" t="str">
        <f>VLOOKUP(A108,'[1]100m'!$A$7:$K$160,7,FALSE)</f>
        <v>Ondřej KRBEC</v>
      </c>
      <c r="E108" s="8" t="str">
        <f>VLOOKUP(A108,'[1]100m'!$A$7:$K$160,8,FALSE)</f>
        <v>Dalovice</v>
      </c>
      <c r="F108" s="9">
        <f>VLOOKUP(A108,'[1]100m'!$A$7:$K$160,9,FALSE)</f>
        <v>19.16</v>
      </c>
      <c r="G108" s="9">
        <f>VLOOKUP(A108,'[1]100m'!$A$7:$K$160,10,FALSE)</f>
        <v>23.45</v>
      </c>
      <c r="H108" s="9">
        <f>VLOOKUP(A108,'[1]100m'!$A$7:$K$160,11,FALSE)</f>
        <v>19.16</v>
      </c>
    </row>
    <row r="109" spans="1:8" x14ac:dyDescent="0.2">
      <c r="A109">
        <v>103</v>
      </c>
      <c r="B109" s="8">
        <f>VLOOKUP(A109,'[1]100m'!$A$7:$K$160,3,FALSE)</f>
        <v>103</v>
      </c>
      <c r="C109" s="8">
        <f>VLOOKUP(A109,'[1]100m'!$A$7:$K$160,5,FALSE)</f>
        <v>161</v>
      </c>
      <c r="D109" s="8" t="str">
        <f>VLOOKUP(A109,'[1]100m'!$A$7:$K$160,7,FALSE)</f>
        <v>Josef KREJČÍ</v>
      </c>
      <c r="E109" s="8" t="str">
        <f>VLOOKUP(A109,'[1]100m'!$A$7:$K$160,8,FALSE)</f>
        <v>Písková Lhota</v>
      </c>
      <c r="F109" s="9">
        <f>VLOOKUP(A109,'[1]100m'!$A$7:$K$160,9,FALSE)</f>
        <v>19.29</v>
      </c>
      <c r="G109" s="9">
        <f>VLOOKUP(A109,'[1]100m'!$A$7:$K$160,10,FALSE)</f>
        <v>19.18</v>
      </c>
      <c r="H109" s="9">
        <f>VLOOKUP(A109,'[1]100m'!$A$7:$K$160,11,FALSE)</f>
        <v>19.18</v>
      </c>
    </row>
    <row r="110" spans="1:8" x14ac:dyDescent="0.2">
      <c r="A110">
        <v>104</v>
      </c>
      <c r="B110" s="8">
        <f>VLOOKUP(A110,'[1]100m'!$A$7:$K$160,3,FALSE)</f>
        <v>104</v>
      </c>
      <c r="C110" s="8">
        <f>VLOOKUP(A110,'[1]100m'!$A$7:$K$160,5,FALSE)</f>
        <v>45</v>
      </c>
      <c r="D110" s="8" t="str">
        <f>VLOOKUP(A110,'[1]100m'!$A$7:$K$160,7,FALSE)</f>
        <v>Michal JEBAVÝ</v>
      </c>
      <c r="E110" s="8" t="str">
        <f>VLOOKUP(A110,'[1]100m'!$A$7:$K$160,8,FALSE)</f>
        <v>Vilémov</v>
      </c>
      <c r="F110" s="9">
        <f>VLOOKUP(A110,'[1]100m'!$A$7:$K$160,9,FALSE)</f>
        <v>20.91</v>
      </c>
      <c r="G110" s="9">
        <f>VLOOKUP(A110,'[1]100m'!$A$7:$K$160,10,FALSE)</f>
        <v>19.2</v>
      </c>
      <c r="H110" s="9">
        <f>VLOOKUP(A110,'[1]100m'!$A$7:$K$160,11,FALSE)</f>
        <v>19.2</v>
      </c>
    </row>
    <row r="111" spans="1:8" x14ac:dyDescent="0.2">
      <c r="A111">
        <v>105</v>
      </c>
      <c r="B111" s="8">
        <f>VLOOKUP(A111,'[1]100m'!$A$7:$K$160,3,FALSE)</f>
        <v>105</v>
      </c>
      <c r="C111" s="8">
        <f>VLOOKUP(A111,'[1]100m'!$A$7:$K$160,5,FALSE)</f>
        <v>66</v>
      </c>
      <c r="D111" s="8" t="str">
        <f>VLOOKUP(A111,'[1]100m'!$A$7:$K$160,7,FALSE)</f>
        <v>Jakub MACEK</v>
      </c>
      <c r="E111" s="8" t="str">
        <f>VLOOKUP(A111,'[1]100m'!$A$7:$K$160,8,FALSE)</f>
        <v>Císařov</v>
      </c>
      <c r="F111" s="9">
        <f>VLOOKUP(A111,'[1]100m'!$A$7:$K$160,9,FALSE)</f>
        <v>19.88</v>
      </c>
      <c r="G111" s="9">
        <f>VLOOKUP(A111,'[1]100m'!$A$7:$K$160,10,FALSE)</f>
        <v>19.21</v>
      </c>
      <c r="H111" s="9">
        <f>VLOOKUP(A111,'[1]100m'!$A$7:$K$160,11,FALSE)</f>
        <v>19.21</v>
      </c>
    </row>
    <row r="112" spans="1:8" x14ac:dyDescent="0.2">
      <c r="A112">
        <v>106</v>
      </c>
      <c r="B112" s="8">
        <f>VLOOKUP(A112,'[1]100m'!$A$7:$K$160,3,FALSE)</f>
        <v>106</v>
      </c>
      <c r="C112" s="8">
        <f>VLOOKUP(A112,'[1]100m'!$A$7:$K$160,5,FALSE)</f>
        <v>73</v>
      </c>
      <c r="D112" s="8" t="str">
        <f>VLOOKUP(A112,'[1]100m'!$A$7:$K$160,7,FALSE)</f>
        <v>Ondřej BAJER</v>
      </c>
      <c r="E112" s="8" t="str">
        <f>VLOOKUP(A112,'[1]100m'!$A$7:$K$160,8,FALSE)</f>
        <v>Tuř</v>
      </c>
      <c r="F112" s="9">
        <f>VLOOKUP(A112,'[1]100m'!$A$7:$K$160,9,FALSE)</f>
        <v>19.98</v>
      </c>
      <c r="G112" s="9">
        <f>VLOOKUP(A112,'[1]100m'!$A$7:$K$160,10,FALSE)</f>
        <v>19.21</v>
      </c>
      <c r="H112" s="9">
        <f>VLOOKUP(A112,'[1]100m'!$A$7:$K$160,11,FALSE)</f>
        <v>19.21</v>
      </c>
    </row>
    <row r="113" spans="1:8" x14ac:dyDescent="0.2">
      <c r="A113">
        <v>107</v>
      </c>
      <c r="B113" s="8">
        <f>VLOOKUP(A113,'[1]100m'!$A$7:$K$160,3,FALSE)</f>
        <v>107</v>
      </c>
      <c r="C113" s="8">
        <f>VLOOKUP(A113,'[1]100m'!$A$7:$K$160,5,FALSE)</f>
        <v>28</v>
      </c>
      <c r="D113" s="8" t="str">
        <f>VLOOKUP(A113,'[1]100m'!$A$7:$K$160,7,FALSE)</f>
        <v>Michal HORŇÁČEK</v>
      </c>
      <c r="E113" s="8" t="str">
        <f>VLOOKUP(A113,'[1]100m'!$A$7:$K$160,8,FALSE)</f>
        <v>Dalovice</v>
      </c>
      <c r="F113" s="9">
        <f>VLOOKUP(A113,'[1]100m'!$A$7:$K$160,9,FALSE)</f>
        <v>19.34</v>
      </c>
      <c r="G113" s="9">
        <f>VLOOKUP(A113,'[1]100m'!$A$7:$K$160,10,FALSE)</f>
        <v>19.27</v>
      </c>
      <c r="H113" s="9">
        <f>VLOOKUP(A113,'[1]100m'!$A$7:$K$160,11,FALSE)</f>
        <v>19.27</v>
      </c>
    </row>
    <row r="114" spans="1:8" x14ac:dyDescent="0.2">
      <c r="A114">
        <v>108</v>
      </c>
      <c r="B114" s="8">
        <f>VLOOKUP(A114,'[1]100m'!$A$7:$K$160,3,FALSE)</f>
        <v>108</v>
      </c>
      <c r="C114" s="8">
        <f>VLOOKUP(A114,'[1]100m'!$A$7:$K$160,5,FALSE)</f>
        <v>39</v>
      </c>
      <c r="D114" s="8" t="str">
        <f>VLOOKUP(A114,'[1]100m'!$A$7:$K$160,7,FALSE)</f>
        <v>Jakub PROCHÁZKA</v>
      </c>
      <c r="E114" s="8" t="str">
        <f>VLOOKUP(A114,'[1]100m'!$A$7:$K$160,8,FALSE)</f>
        <v>Příštpo</v>
      </c>
      <c r="F114" s="9">
        <f>VLOOKUP(A114,'[1]100m'!$A$7:$K$160,9,FALSE)</f>
        <v>19.27</v>
      </c>
      <c r="G114" s="9">
        <f>VLOOKUP(A114,'[1]100m'!$A$7:$K$160,10,FALSE)</f>
        <v>99.99</v>
      </c>
      <c r="H114" s="9">
        <f>VLOOKUP(A114,'[1]100m'!$A$7:$K$160,11,FALSE)</f>
        <v>19.27</v>
      </c>
    </row>
    <row r="115" spans="1:8" x14ac:dyDescent="0.2">
      <c r="A115">
        <v>109</v>
      </c>
      <c r="B115" s="8">
        <f>VLOOKUP(A115,'[1]100m'!$A$7:$K$160,3,FALSE)</f>
        <v>109</v>
      </c>
      <c r="C115" s="8">
        <f>VLOOKUP(A115,'[1]100m'!$A$7:$K$160,5,FALSE)</f>
        <v>57</v>
      </c>
      <c r="D115" s="8" t="str">
        <f>VLOOKUP(A115,'[1]100m'!$A$7:$K$160,7,FALSE)</f>
        <v>Petr PECLINOVSKÝ</v>
      </c>
      <c r="E115" s="8" t="str">
        <f>VLOOKUP(A115,'[1]100m'!$A$7:$K$160,8,FALSE)</f>
        <v>Pikov</v>
      </c>
      <c r="F115" s="9">
        <f>VLOOKUP(A115,'[1]100m'!$A$7:$K$160,9,FALSE)</f>
        <v>19.34</v>
      </c>
      <c r="G115" s="9">
        <f>VLOOKUP(A115,'[1]100m'!$A$7:$K$160,10,FALSE)</f>
        <v>99.99</v>
      </c>
      <c r="H115" s="9">
        <f>VLOOKUP(A115,'[1]100m'!$A$7:$K$160,11,FALSE)</f>
        <v>19.34</v>
      </c>
    </row>
    <row r="116" spans="1:8" x14ac:dyDescent="0.2">
      <c r="A116">
        <v>110</v>
      </c>
      <c r="B116" s="8">
        <f>VLOOKUP(A116,'[1]100m'!$A$7:$K$160,3,FALSE)</f>
        <v>110</v>
      </c>
      <c r="C116" s="8">
        <f>VLOOKUP(A116,'[1]100m'!$A$7:$K$160,5,FALSE)</f>
        <v>64</v>
      </c>
      <c r="D116" s="8" t="str">
        <f>VLOOKUP(A116,'[1]100m'!$A$7:$K$160,7,FALSE)</f>
        <v>Aleš VOHNICKÝ</v>
      </c>
      <c r="E116" s="8" t="str">
        <f>VLOOKUP(A116,'[1]100m'!$A$7:$K$160,8,FALSE)</f>
        <v>Císařov</v>
      </c>
      <c r="F116" s="9">
        <f>VLOOKUP(A116,'[1]100m'!$A$7:$K$160,9,FALSE)</f>
        <v>99.99</v>
      </c>
      <c r="G116" s="9">
        <f>VLOOKUP(A116,'[1]100m'!$A$7:$K$160,10,FALSE)</f>
        <v>19.36</v>
      </c>
      <c r="H116" s="9">
        <f>VLOOKUP(A116,'[1]100m'!$A$7:$K$160,11,FALSE)</f>
        <v>19.36</v>
      </c>
    </row>
    <row r="117" spans="1:8" x14ac:dyDescent="0.2">
      <c r="A117">
        <v>111</v>
      </c>
      <c r="B117" s="8">
        <f>VLOOKUP(A117,'[1]100m'!$A$7:$K$160,3,FALSE)</f>
        <v>111</v>
      </c>
      <c r="C117" s="8">
        <f>VLOOKUP(A117,'[1]100m'!$A$7:$K$160,5,FALSE)</f>
        <v>29</v>
      </c>
      <c r="D117" s="8" t="str">
        <f>VLOOKUP(A117,'[1]100m'!$A$7:$K$160,7,FALSE)</f>
        <v>Tomáš PIPEK</v>
      </c>
      <c r="E117" s="8" t="str">
        <f>VLOOKUP(A117,'[1]100m'!$A$7:$K$160,8,FALSE)</f>
        <v>Dalovice</v>
      </c>
      <c r="F117" s="9">
        <f>VLOOKUP(A117,'[1]100m'!$A$7:$K$160,9,FALSE)</f>
        <v>19.39</v>
      </c>
      <c r="G117" s="9">
        <f>VLOOKUP(A117,'[1]100m'!$A$7:$K$160,10,FALSE)</f>
        <v>99.99</v>
      </c>
      <c r="H117" s="9">
        <f>VLOOKUP(A117,'[1]100m'!$A$7:$K$160,11,FALSE)</f>
        <v>19.39</v>
      </c>
    </row>
    <row r="118" spans="1:8" x14ac:dyDescent="0.2">
      <c r="A118">
        <v>112</v>
      </c>
      <c r="B118" s="8">
        <f>VLOOKUP(A118,'[1]100m'!$A$7:$K$160,3,FALSE)</f>
        <v>112</v>
      </c>
      <c r="C118" s="8">
        <f>VLOOKUP(A118,'[1]100m'!$A$7:$K$160,5,FALSE)</f>
        <v>151</v>
      </c>
      <c r="D118" s="8" t="str">
        <f>VLOOKUP(A118,'[1]100m'!$A$7:$K$160,7,FALSE)</f>
        <v>David NESVORNÝ</v>
      </c>
      <c r="E118" s="8" t="str">
        <f>VLOOKUP(A118,'[1]100m'!$A$7:$K$160,8,FALSE)</f>
        <v>Chářovice</v>
      </c>
      <c r="F118" s="9">
        <f>VLOOKUP(A118,'[1]100m'!$A$7:$K$160,9,FALSE)</f>
        <v>19.41</v>
      </c>
      <c r="G118" s="9">
        <f>VLOOKUP(A118,'[1]100m'!$A$7:$K$160,10,FALSE)</f>
        <v>20.66</v>
      </c>
      <c r="H118" s="9">
        <f>VLOOKUP(A118,'[1]100m'!$A$7:$K$160,11,FALSE)</f>
        <v>19.41</v>
      </c>
    </row>
    <row r="119" spans="1:8" x14ac:dyDescent="0.2">
      <c r="A119">
        <v>113</v>
      </c>
      <c r="B119" s="8">
        <f>VLOOKUP(A119,'[1]100m'!$A$7:$K$160,3,FALSE)</f>
        <v>113</v>
      </c>
      <c r="C119" s="8">
        <f>VLOOKUP(A119,'[1]100m'!$A$7:$K$160,5,FALSE)</f>
        <v>141</v>
      </c>
      <c r="D119" s="8" t="str">
        <f>VLOOKUP(A119,'[1]100m'!$A$7:$K$160,7,FALSE)</f>
        <v>Michael POSPÍŠIL</v>
      </c>
      <c r="E119" s="8" t="str">
        <f>VLOOKUP(A119,'[1]100m'!$A$7:$K$160,8,FALSE)</f>
        <v>Hlinsko</v>
      </c>
      <c r="F119" s="9">
        <f>VLOOKUP(A119,'[1]100m'!$A$7:$K$160,9,FALSE)</f>
        <v>99.99</v>
      </c>
      <c r="G119" s="9">
        <f>VLOOKUP(A119,'[1]100m'!$A$7:$K$160,10,FALSE)</f>
        <v>19.45</v>
      </c>
      <c r="H119" s="9">
        <f>VLOOKUP(A119,'[1]100m'!$A$7:$K$160,11,FALSE)</f>
        <v>19.45</v>
      </c>
    </row>
    <row r="120" spans="1:8" x14ac:dyDescent="0.2">
      <c r="A120">
        <v>114</v>
      </c>
      <c r="B120" s="8">
        <f>VLOOKUP(A120,'[1]100m'!$A$7:$K$160,3,FALSE)</f>
        <v>114</v>
      </c>
      <c r="C120" s="8">
        <f>VLOOKUP(A120,'[1]100m'!$A$7:$K$160,5,FALSE)</f>
        <v>65</v>
      </c>
      <c r="D120" s="8" t="str">
        <f>VLOOKUP(A120,'[1]100m'!$A$7:$K$160,7,FALSE)</f>
        <v>Martin BEDNÁŘ</v>
      </c>
      <c r="E120" s="8" t="str">
        <f>VLOOKUP(A120,'[1]100m'!$A$7:$K$160,8,FALSE)</f>
        <v>Císařov</v>
      </c>
      <c r="F120" s="9">
        <f>VLOOKUP(A120,'[1]100m'!$A$7:$K$160,9,FALSE)</f>
        <v>20.21</v>
      </c>
      <c r="G120" s="9">
        <f>VLOOKUP(A120,'[1]100m'!$A$7:$K$160,10,FALSE)</f>
        <v>19.47</v>
      </c>
      <c r="H120" s="9">
        <f>VLOOKUP(A120,'[1]100m'!$A$7:$K$160,11,FALSE)</f>
        <v>19.47</v>
      </c>
    </row>
    <row r="121" spans="1:8" x14ac:dyDescent="0.2">
      <c r="A121">
        <v>115</v>
      </c>
      <c r="B121" s="8">
        <f>VLOOKUP(A121,'[1]100m'!$A$7:$K$160,3,FALSE)</f>
        <v>115</v>
      </c>
      <c r="C121" s="8">
        <f>VLOOKUP(A121,'[1]100m'!$A$7:$K$160,5,FALSE)</f>
        <v>142</v>
      </c>
      <c r="D121" s="8" t="str">
        <f>VLOOKUP(A121,'[1]100m'!$A$7:$K$160,7,FALSE)</f>
        <v>Jiří UNČOVSKÝ</v>
      </c>
      <c r="E121" s="8" t="str">
        <f>VLOOKUP(A121,'[1]100m'!$A$7:$K$160,8,FALSE)</f>
        <v>Hlinsko</v>
      </c>
      <c r="F121" s="9">
        <f>VLOOKUP(A121,'[1]100m'!$A$7:$K$160,9,FALSE)</f>
        <v>19.53</v>
      </c>
      <c r="G121" s="9">
        <f>VLOOKUP(A121,'[1]100m'!$A$7:$K$160,10,FALSE)</f>
        <v>19.84</v>
      </c>
      <c r="H121" s="9">
        <f>VLOOKUP(A121,'[1]100m'!$A$7:$K$160,11,FALSE)</f>
        <v>19.53</v>
      </c>
    </row>
    <row r="122" spans="1:8" x14ac:dyDescent="0.2">
      <c r="A122">
        <v>116</v>
      </c>
      <c r="B122" s="8">
        <f>VLOOKUP(A122,'[1]100m'!$A$7:$K$160,3,FALSE)</f>
        <v>116</v>
      </c>
      <c r="C122" s="8">
        <f>VLOOKUP(A122,'[1]100m'!$A$7:$K$160,5,FALSE)</f>
        <v>18</v>
      </c>
      <c r="D122" s="8" t="str">
        <f>VLOOKUP(A122,'[1]100m'!$A$7:$K$160,7,FALSE)</f>
        <v>Dominik HAJNÝ</v>
      </c>
      <c r="E122" s="8" t="str">
        <f>VLOOKUP(A122,'[1]100m'!$A$7:$K$160,8,FALSE)</f>
        <v>Mistřín</v>
      </c>
      <c r="F122" s="9">
        <f>VLOOKUP(A122,'[1]100m'!$A$7:$K$160,9,FALSE)</f>
        <v>19.55</v>
      </c>
      <c r="G122" s="9">
        <f>VLOOKUP(A122,'[1]100m'!$A$7:$K$160,10,FALSE)</f>
        <v>32.049999999999997</v>
      </c>
      <c r="H122" s="9">
        <f>VLOOKUP(A122,'[1]100m'!$A$7:$K$160,11,FALSE)</f>
        <v>19.55</v>
      </c>
    </row>
    <row r="123" spans="1:8" x14ac:dyDescent="0.2">
      <c r="A123">
        <v>117</v>
      </c>
      <c r="B123" s="8">
        <f>VLOOKUP(A123,'[1]100m'!$A$7:$K$160,3,FALSE)</f>
        <v>117</v>
      </c>
      <c r="C123" s="8">
        <f>VLOOKUP(A123,'[1]100m'!$A$7:$K$160,5,FALSE)</f>
        <v>85</v>
      </c>
      <c r="D123" s="8" t="str">
        <f>VLOOKUP(A123,'[1]100m'!$A$7:$K$160,7,FALSE)</f>
        <v>Ondřej DEDECINS</v>
      </c>
      <c r="E123" s="8" t="str">
        <f>VLOOKUP(A123,'[1]100m'!$A$7:$K$160,8,FALSE)</f>
        <v>Lhenice</v>
      </c>
      <c r="F123" s="9">
        <f>VLOOKUP(A123,'[1]100m'!$A$7:$K$160,9,FALSE)</f>
        <v>19.670000000000002</v>
      </c>
      <c r="G123" s="9">
        <f>VLOOKUP(A123,'[1]100m'!$A$7:$K$160,10,FALSE)</f>
        <v>19.63</v>
      </c>
      <c r="H123" s="9">
        <f>VLOOKUP(A123,'[1]100m'!$A$7:$K$160,11,FALSE)</f>
        <v>19.63</v>
      </c>
    </row>
    <row r="124" spans="1:8" x14ac:dyDescent="0.2">
      <c r="A124">
        <v>118</v>
      </c>
      <c r="B124" s="8">
        <f>VLOOKUP(A124,'[1]100m'!$A$7:$K$160,3,FALSE)</f>
        <v>118</v>
      </c>
      <c r="C124" s="8">
        <f>VLOOKUP(A124,'[1]100m'!$A$7:$K$160,5,FALSE)</f>
        <v>90</v>
      </c>
      <c r="D124" s="8" t="str">
        <f>VLOOKUP(A124,'[1]100m'!$A$7:$K$160,7,FALSE)</f>
        <v>Jan PAKOSTA</v>
      </c>
      <c r="E124" s="8" t="str">
        <f>VLOOKUP(A124,'[1]100m'!$A$7:$K$160,8,FALSE)</f>
        <v>Lhenice</v>
      </c>
      <c r="F124" s="9">
        <f>VLOOKUP(A124,'[1]100m'!$A$7:$K$160,9,FALSE)</f>
        <v>19.690000000000001</v>
      </c>
      <c r="G124" s="9">
        <f>VLOOKUP(A124,'[1]100m'!$A$7:$K$160,10,FALSE)</f>
        <v>20.99</v>
      </c>
      <c r="H124" s="9">
        <f>VLOOKUP(A124,'[1]100m'!$A$7:$K$160,11,FALSE)</f>
        <v>19.690000000000001</v>
      </c>
    </row>
    <row r="125" spans="1:8" x14ac:dyDescent="0.2">
      <c r="A125">
        <v>119</v>
      </c>
      <c r="B125" s="8">
        <f>VLOOKUP(A125,'[1]100m'!$A$7:$K$160,3,FALSE)</f>
        <v>119</v>
      </c>
      <c r="C125" s="8">
        <f>VLOOKUP(A125,'[1]100m'!$A$7:$K$160,5,FALSE)</f>
        <v>144</v>
      </c>
      <c r="D125" s="8" t="str">
        <f>VLOOKUP(A125,'[1]100m'!$A$7:$K$160,7,FALSE)</f>
        <v>Petr SEVERÝN</v>
      </c>
      <c r="E125" s="8" t="str">
        <f>VLOOKUP(A125,'[1]100m'!$A$7:$K$160,8,FALSE)</f>
        <v>Hlinsko</v>
      </c>
      <c r="F125" s="9">
        <f>VLOOKUP(A125,'[1]100m'!$A$7:$K$160,9,FALSE)</f>
        <v>20.18</v>
      </c>
      <c r="G125" s="9">
        <f>VLOOKUP(A125,'[1]100m'!$A$7:$K$160,10,FALSE)</f>
        <v>19.75</v>
      </c>
      <c r="H125" s="9">
        <f>VLOOKUP(A125,'[1]100m'!$A$7:$K$160,11,FALSE)</f>
        <v>19.75</v>
      </c>
    </row>
    <row r="126" spans="1:8" x14ac:dyDescent="0.2">
      <c r="A126">
        <v>120</v>
      </c>
      <c r="B126" s="8">
        <f>VLOOKUP(A126,'[1]100m'!$A$7:$K$160,3,FALSE)</f>
        <v>120</v>
      </c>
      <c r="C126" s="8">
        <f>VLOOKUP(A126,'[1]100m'!$A$7:$K$160,5,FALSE)</f>
        <v>133</v>
      </c>
      <c r="D126" s="8" t="str">
        <f>VLOOKUP(A126,'[1]100m'!$A$7:$K$160,7,FALSE)</f>
        <v>Radek RUDOLF</v>
      </c>
      <c r="E126" s="8" t="str">
        <f>VLOOKUP(A126,'[1]100m'!$A$7:$K$160,8,FALSE)</f>
        <v>Veselá</v>
      </c>
      <c r="F126" s="9">
        <f>VLOOKUP(A126,'[1]100m'!$A$7:$K$160,9,FALSE)</f>
        <v>19.850000000000001</v>
      </c>
      <c r="G126" s="9">
        <f>VLOOKUP(A126,'[1]100m'!$A$7:$K$160,10,FALSE)</f>
        <v>19.940000000000001</v>
      </c>
      <c r="H126" s="9">
        <f>VLOOKUP(A126,'[1]100m'!$A$7:$K$160,11,FALSE)</f>
        <v>19.850000000000001</v>
      </c>
    </row>
    <row r="127" spans="1:8" x14ac:dyDescent="0.2">
      <c r="A127">
        <v>121</v>
      </c>
      <c r="B127" s="8">
        <f>VLOOKUP(A127,'[1]100m'!$A$7:$K$160,3,FALSE)</f>
        <v>121</v>
      </c>
      <c r="C127" s="8">
        <f>VLOOKUP(A127,'[1]100m'!$A$7:$K$160,5,FALSE)</f>
        <v>89</v>
      </c>
      <c r="D127" s="8" t="str">
        <f>VLOOKUP(A127,'[1]100m'!$A$7:$K$160,7,FALSE)</f>
        <v>Pavel VÁCLAVÍK</v>
      </c>
      <c r="E127" s="8" t="str">
        <f>VLOOKUP(A127,'[1]100m'!$A$7:$K$160,8,FALSE)</f>
        <v>Lhenice</v>
      </c>
      <c r="F127" s="9">
        <f>VLOOKUP(A127,'[1]100m'!$A$7:$K$160,9,FALSE)</f>
        <v>23.43</v>
      </c>
      <c r="G127" s="9">
        <f>VLOOKUP(A127,'[1]100m'!$A$7:$K$160,10,FALSE)</f>
        <v>19.850000000000001</v>
      </c>
      <c r="H127" s="9">
        <f>VLOOKUP(A127,'[1]100m'!$A$7:$K$160,11,FALSE)</f>
        <v>19.850000000000001</v>
      </c>
    </row>
    <row r="128" spans="1:8" x14ac:dyDescent="0.2">
      <c r="A128">
        <v>122</v>
      </c>
      <c r="B128" s="8">
        <f>VLOOKUP(A128,'[1]100m'!$A$7:$K$160,3,FALSE)</f>
        <v>122</v>
      </c>
      <c r="C128" s="8">
        <f>VLOOKUP(A128,'[1]100m'!$A$7:$K$160,5,FALSE)</f>
        <v>153</v>
      </c>
      <c r="D128" s="8" t="str">
        <f>VLOOKUP(A128,'[1]100m'!$A$7:$K$160,7,FALSE)</f>
        <v>Martin ČECH</v>
      </c>
      <c r="E128" s="8" t="str">
        <f>VLOOKUP(A128,'[1]100m'!$A$7:$K$160,8,FALSE)</f>
        <v>Chářovice</v>
      </c>
      <c r="F128" s="9">
        <f>VLOOKUP(A128,'[1]100m'!$A$7:$K$160,9,FALSE)</f>
        <v>25.71</v>
      </c>
      <c r="G128" s="9">
        <f>VLOOKUP(A128,'[1]100m'!$A$7:$K$160,10,FALSE)</f>
        <v>19.86</v>
      </c>
      <c r="H128" s="9">
        <f>VLOOKUP(A128,'[1]100m'!$A$7:$K$160,11,FALSE)</f>
        <v>19.86</v>
      </c>
    </row>
    <row r="129" spans="1:8" x14ac:dyDescent="0.2">
      <c r="A129">
        <v>123</v>
      </c>
      <c r="B129" s="8">
        <f>VLOOKUP(A129,'[1]100m'!$A$7:$K$160,3,FALSE)</f>
        <v>123</v>
      </c>
      <c r="C129" s="8">
        <f>VLOOKUP(A129,'[1]100m'!$A$7:$K$160,5,FALSE)</f>
        <v>140</v>
      </c>
      <c r="D129" s="8" t="str">
        <f>VLOOKUP(A129,'[1]100m'!$A$7:$K$160,7,FALSE)</f>
        <v>Martin KOLÁČEK</v>
      </c>
      <c r="E129" s="8" t="str">
        <f>VLOOKUP(A129,'[1]100m'!$A$7:$K$160,8,FALSE)</f>
        <v>Veselá</v>
      </c>
      <c r="F129" s="9">
        <f>VLOOKUP(A129,'[1]100m'!$A$7:$K$160,9,FALSE)</f>
        <v>20.82</v>
      </c>
      <c r="G129" s="9">
        <f>VLOOKUP(A129,'[1]100m'!$A$7:$K$160,10,FALSE)</f>
        <v>19.96</v>
      </c>
      <c r="H129" s="9">
        <f>VLOOKUP(A129,'[1]100m'!$A$7:$K$160,11,FALSE)</f>
        <v>19.96</v>
      </c>
    </row>
    <row r="130" spans="1:8" x14ac:dyDescent="0.2">
      <c r="A130">
        <v>124</v>
      </c>
      <c r="B130" s="8">
        <f>VLOOKUP(A130,'[1]100m'!$A$7:$K$160,3,FALSE)</f>
        <v>124</v>
      </c>
      <c r="C130" s="8">
        <f>VLOOKUP(A130,'[1]100m'!$A$7:$K$160,5,FALSE)</f>
        <v>129</v>
      </c>
      <c r="D130" s="8" t="str">
        <f>VLOOKUP(A130,'[1]100m'!$A$7:$K$160,7,FALSE)</f>
        <v>Jan RŮŽIČKA</v>
      </c>
      <c r="E130" s="8" t="str">
        <f>VLOOKUP(A130,'[1]100m'!$A$7:$K$160,8,FALSE)</f>
        <v>Zličín</v>
      </c>
      <c r="F130" s="9">
        <f>VLOOKUP(A130,'[1]100m'!$A$7:$K$160,9,FALSE)</f>
        <v>20.13</v>
      </c>
      <c r="G130" s="9">
        <f>VLOOKUP(A130,'[1]100m'!$A$7:$K$160,10,FALSE)</f>
        <v>23.02</v>
      </c>
      <c r="H130" s="9">
        <f>VLOOKUP(A130,'[1]100m'!$A$7:$K$160,11,FALSE)</f>
        <v>20.13</v>
      </c>
    </row>
    <row r="131" spans="1:8" x14ac:dyDescent="0.2">
      <c r="A131">
        <v>125</v>
      </c>
      <c r="B131" s="8">
        <f>VLOOKUP(A131,'[1]100m'!$A$7:$K$160,3,FALSE)</f>
        <v>125</v>
      </c>
      <c r="C131" s="8">
        <f>VLOOKUP(A131,'[1]100m'!$A$7:$K$160,5,FALSE)</f>
        <v>84</v>
      </c>
      <c r="D131" s="8" t="str">
        <f>VLOOKUP(A131,'[1]100m'!$A$7:$K$160,7,FALSE)</f>
        <v>Tomáš PAVLÍČEK</v>
      </c>
      <c r="E131" s="8" t="str">
        <f>VLOOKUP(A131,'[1]100m'!$A$7:$K$160,8,FALSE)</f>
        <v>Lhenice</v>
      </c>
      <c r="F131" s="9">
        <f>VLOOKUP(A131,'[1]100m'!$A$7:$K$160,9,FALSE)</f>
        <v>99.99</v>
      </c>
      <c r="G131" s="9">
        <f>VLOOKUP(A131,'[1]100m'!$A$7:$K$160,10,FALSE)</f>
        <v>20.21</v>
      </c>
      <c r="H131" s="9">
        <f>VLOOKUP(A131,'[1]100m'!$A$7:$K$160,11,FALSE)</f>
        <v>20.21</v>
      </c>
    </row>
    <row r="132" spans="1:8" x14ac:dyDescent="0.2">
      <c r="A132">
        <v>126</v>
      </c>
      <c r="B132" s="8">
        <f>VLOOKUP(A132,'[1]100m'!$A$7:$K$160,3,FALSE)</f>
        <v>126</v>
      </c>
      <c r="C132" s="8">
        <f>VLOOKUP(A132,'[1]100m'!$A$7:$K$160,5,FALSE)</f>
        <v>94</v>
      </c>
      <c r="D132" s="8" t="str">
        <f>VLOOKUP(A132,'[1]100m'!$A$7:$K$160,7,FALSE)</f>
        <v>Vladimír ZÁHROBSKÝ</v>
      </c>
      <c r="E132" s="8" t="str">
        <f>VLOOKUP(A132,'[1]100m'!$A$7:$K$160,8,FALSE)</f>
        <v>Vrtbo - Hubenov</v>
      </c>
      <c r="F132" s="9">
        <f>VLOOKUP(A132,'[1]100m'!$A$7:$K$160,9,FALSE)</f>
        <v>20.329999999999998</v>
      </c>
      <c r="G132" s="9">
        <f>VLOOKUP(A132,'[1]100m'!$A$7:$K$160,10,FALSE)</f>
        <v>20.27</v>
      </c>
      <c r="H132" s="9">
        <f>VLOOKUP(A132,'[1]100m'!$A$7:$K$160,11,FALSE)</f>
        <v>20.27</v>
      </c>
    </row>
    <row r="133" spans="1:8" x14ac:dyDescent="0.2">
      <c r="A133">
        <v>127</v>
      </c>
      <c r="B133" s="8">
        <f>VLOOKUP(A133,'[1]100m'!$A$7:$K$160,3,FALSE)</f>
        <v>127</v>
      </c>
      <c r="C133" s="8">
        <f>VLOOKUP(A133,'[1]100m'!$A$7:$K$160,5,FALSE)</f>
        <v>158</v>
      </c>
      <c r="D133" s="8" t="str">
        <f>VLOOKUP(A133,'[1]100m'!$A$7:$K$160,7,FALSE)</f>
        <v>Roman ŠTĚPÁN</v>
      </c>
      <c r="E133" s="8" t="str">
        <f>VLOOKUP(A133,'[1]100m'!$A$7:$K$160,8,FALSE)</f>
        <v>Chářovice</v>
      </c>
      <c r="F133" s="9">
        <f>VLOOKUP(A133,'[1]100m'!$A$7:$K$160,9,FALSE)</f>
        <v>20.38</v>
      </c>
      <c r="G133" s="9">
        <f>VLOOKUP(A133,'[1]100m'!$A$7:$K$160,10,FALSE)</f>
        <v>99.99</v>
      </c>
      <c r="H133" s="9">
        <f>VLOOKUP(A133,'[1]100m'!$A$7:$K$160,11,FALSE)</f>
        <v>20.38</v>
      </c>
    </row>
    <row r="134" spans="1:8" x14ac:dyDescent="0.2">
      <c r="A134">
        <v>128</v>
      </c>
      <c r="B134" s="8">
        <f>VLOOKUP(A134,'[1]100m'!$A$7:$K$160,3,FALSE)</f>
        <v>128</v>
      </c>
      <c r="C134" s="8">
        <f>VLOOKUP(A134,'[1]100m'!$A$7:$K$160,5,FALSE)</f>
        <v>42</v>
      </c>
      <c r="D134" s="8" t="str">
        <f>VLOOKUP(A134,'[1]100m'!$A$7:$K$160,7,FALSE)</f>
        <v>Milan ŠTĚPÁNEK</v>
      </c>
      <c r="E134" s="8" t="str">
        <f>VLOOKUP(A134,'[1]100m'!$A$7:$K$160,8,FALSE)</f>
        <v>Vilémov</v>
      </c>
      <c r="F134" s="9">
        <f>VLOOKUP(A134,'[1]100m'!$A$7:$K$160,9,FALSE)</f>
        <v>26.6</v>
      </c>
      <c r="G134" s="9">
        <f>VLOOKUP(A134,'[1]100m'!$A$7:$K$160,10,FALSE)</f>
        <v>20.5</v>
      </c>
      <c r="H134" s="9">
        <f>VLOOKUP(A134,'[1]100m'!$A$7:$K$160,11,FALSE)</f>
        <v>20.5</v>
      </c>
    </row>
    <row r="135" spans="1:8" x14ac:dyDescent="0.2">
      <c r="A135">
        <v>129</v>
      </c>
      <c r="B135" s="8">
        <f>VLOOKUP(A135,'[1]100m'!$A$7:$K$160,3,FALSE)</f>
        <v>129</v>
      </c>
      <c r="C135" s="8">
        <f>VLOOKUP(A135,'[1]100m'!$A$7:$K$160,5,FALSE)</f>
        <v>55</v>
      </c>
      <c r="D135" s="8" t="str">
        <f>VLOOKUP(A135,'[1]100m'!$A$7:$K$160,7,FALSE)</f>
        <v>Jakub TOMEČEK</v>
      </c>
      <c r="E135" s="8" t="str">
        <f>VLOOKUP(A135,'[1]100m'!$A$7:$K$160,8,FALSE)</f>
        <v>Pikov</v>
      </c>
      <c r="F135" s="9">
        <f>VLOOKUP(A135,'[1]100m'!$A$7:$K$160,9,FALSE)</f>
        <v>20.76</v>
      </c>
      <c r="G135" s="9">
        <f>VLOOKUP(A135,'[1]100m'!$A$7:$K$160,10,FALSE)</f>
        <v>99.99</v>
      </c>
      <c r="H135" s="9">
        <f>VLOOKUP(A135,'[1]100m'!$A$7:$K$160,11,FALSE)</f>
        <v>20.76</v>
      </c>
    </row>
    <row r="136" spans="1:8" x14ac:dyDescent="0.2">
      <c r="A136">
        <v>130</v>
      </c>
      <c r="B136" s="8">
        <f>VLOOKUP(A136,'[1]100m'!$A$7:$K$160,3,FALSE)</f>
        <v>130</v>
      </c>
      <c r="C136" s="8">
        <f>VLOOKUP(A136,'[1]100m'!$A$7:$K$160,5,FALSE)</f>
        <v>124</v>
      </c>
      <c r="D136" s="8" t="str">
        <f>VLOOKUP(A136,'[1]100m'!$A$7:$K$160,7,FALSE)</f>
        <v>Jiří BRABENEC</v>
      </c>
      <c r="E136" s="8" t="str">
        <f>VLOOKUP(A136,'[1]100m'!$A$7:$K$160,8,FALSE)</f>
        <v>Zličín</v>
      </c>
      <c r="F136" s="9">
        <f>VLOOKUP(A136,'[1]100m'!$A$7:$K$160,9,FALSE)</f>
        <v>21.34</v>
      </c>
      <c r="G136" s="9">
        <f>VLOOKUP(A136,'[1]100m'!$A$7:$K$160,10,FALSE)</f>
        <v>20.82</v>
      </c>
      <c r="H136" s="9">
        <f>VLOOKUP(A136,'[1]100m'!$A$7:$K$160,11,FALSE)</f>
        <v>20.82</v>
      </c>
    </row>
    <row r="137" spans="1:8" x14ac:dyDescent="0.2">
      <c r="A137">
        <v>131</v>
      </c>
      <c r="B137" s="8">
        <f>VLOOKUP(A137,'[1]100m'!$A$7:$K$160,3,FALSE)</f>
        <v>131</v>
      </c>
      <c r="C137" s="8">
        <f>VLOOKUP(A137,'[1]100m'!$A$7:$K$160,5,FALSE)</f>
        <v>126</v>
      </c>
      <c r="D137" s="8" t="str">
        <f>VLOOKUP(A137,'[1]100m'!$A$7:$K$160,7,FALSE)</f>
        <v>Václav DONÁT</v>
      </c>
      <c r="E137" s="8" t="str">
        <f>VLOOKUP(A137,'[1]100m'!$A$7:$K$160,8,FALSE)</f>
        <v>Zličín</v>
      </c>
      <c r="F137" s="9">
        <f>VLOOKUP(A137,'[1]100m'!$A$7:$K$160,9,FALSE)</f>
        <v>20.84</v>
      </c>
      <c r="G137" s="9">
        <f>VLOOKUP(A137,'[1]100m'!$A$7:$K$160,10,FALSE)</f>
        <v>23.63</v>
      </c>
      <c r="H137" s="9">
        <f>VLOOKUP(A137,'[1]100m'!$A$7:$K$160,11,FALSE)</f>
        <v>20.84</v>
      </c>
    </row>
    <row r="138" spans="1:8" x14ac:dyDescent="0.2">
      <c r="A138">
        <v>132</v>
      </c>
      <c r="B138" s="8">
        <f>VLOOKUP(A138,'[1]100m'!$A$7:$K$160,3,FALSE)</f>
        <v>132</v>
      </c>
      <c r="C138" s="8">
        <f>VLOOKUP(A138,'[1]100m'!$A$7:$K$160,5,FALSE)</f>
        <v>10</v>
      </c>
      <c r="D138" s="8" t="str">
        <f>VLOOKUP(A138,'[1]100m'!$A$7:$K$160,7,FALSE)</f>
        <v>Jiří POPELÁŘ</v>
      </c>
      <c r="E138" s="8" t="str">
        <f>VLOOKUP(A138,'[1]100m'!$A$7:$K$160,8,FALSE)</f>
        <v>Pěnčín</v>
      </c>
      <c r="F138" s="9">
        <f>VLOOKUP(A138,'[1]100m'!$A$7:$K$160,9,FALSE)</f>
        <v>21</v>
      </c>
      <c r="G138" s="9">
        <f>VLOOKUP(A138,'[1]100m'!$A$7:$K$160,10,FALSE)</f>
        <v>99.99</v>
      </c>
      <c r="H138" s="9">
        <f>VLOOKUP(A138,'[1]100m'!$A$7:$K$160,11,FALSE)</f>
        <v>21</v>
      </c>
    </row>
    <row r="139" spans="1:8" x14ac:dyDescent="0.2">
      <c r="A139">
        <v>133</v>
      </c>
      <c r="B139" s="8">
        <f>VLOOKUP(A139,'[1]100m'!$A$7:$K$160,3,FALSE)</f>
        <v>133</v>
      </c>
      <c r="C139" s="8">
        <f>VLOOKUP(A139,'[1]100m'!$A$7:$K$160,5,FALSE)</f>
        <v>8</v>
      </c>
      <c r="D139" s="8" t="str">
        <f>VLOOKUP(A139,'[1]100m'!$A$7:$K$160,7,FALSE)</f>
        <v>David MACHARÁČEK</v>
      </c>
      <c r="E139" s="8" t="str">
        <f>VLOOKUP(A139,'[1]100m'!$A$7:$K$160,8,FALSE)</f>
        <v>Pěnčín</v>
      </c>
      <c r="F139" s="9">
        <f>VLOOKUP(A139,'[1]100m'!$A$7:$K$160,9,FALSE)</f>
        <v>99.99</v>
      </c>
      <c r="G139" s="9">
        <f>VLOOKUP(A139,'[1]100m'!$A$7:$K$160,10,FALSE)</f>
        <v>21.07</v>
      </c>
      <c r="H139" s="9">
        <f>VLOOKUP(A139,'[1]100m'!$A$7:$K$160,11,FALSE)</f>
        <v>21.07</v>
      </c>
    </row>
    <row r="140" spans="1:8" x14ac:dyDescent="0.2">
      <c r="A140">
        <v>134</v>
      </c>
      <c r="B140" s="8">
        <f>VLOOKUP(A140,'[1]100m'!$A$7:$K$160,3,FALSE)</f>
        <v>134</v>
      </c>
      <c r="C140" s="8">
        <f>VLOOKUP(A140,'[1]100m'!$A$7:$K$160,5,FALSE)</f>
        <v>155</v>
      </c>
      <c r="D140" s="8" t="str">
        <f>VLOOKUP(A140,'[1]100m'!$A$7:$K$160,7,FALSE)</f>
        <v>David HÖHN</v>
      </c>
      <c r="E140" s="8" t="str">
        <f>VLOOKUP(A140,'[1]100m'!$A$7:$K$160,8,FALSE)</f>
        <v>Chářovice</v>
      </c>
      <c r="F140" s="9">
        <f>VLOOKUP(A140,'[1]100m'!$A$7:$K$160,9,FALSE)</f>
        <v>99.99</v>
      </c>
      <c r="G140" s="9">
        <f>VLOOKUP(A140,'[1]100m'!$A$7:$K$160,10,FALSE)</f>
        <v>21.13</v>
      </c>
      <c r="H140" s="9">
        <f>VLOOKUP(A140,'[1]100m'!$A$7:$K$160,11,FALSE)</f>
        <v>21.13</v>
      </c>
    </row>
    <row r="141" spans="1:8" x14ac:dyDescent="0.2">
      <c r="A141">
        <v>135</v>
      </c>
      <c r="B141" s="8">
        <f>VLOOKUP(A141,'[1]100m'!$A$7:$K$160,3,FALSE)</f>
        <v>135</v>
      </c>
      <c r="C141" s="8">
        <f>VLOOKUP(A141,'[1]100m'!$A$7:$K$160,5,FALSE)</f>
        <v>148</v>
      </c>
      <c r="D141" s="8" t="str">
        <f>VLOOKUP(A141,'[1]100m'!$A$7:$K$160,7,FALSE)</f>
        <v>Michal KADLEC</v>
      </c>
      <c r="E141" s="8" t="str">
        <f>VLOOKUP(A141,'[1]100m'!$A$7:$K$160,8,FALSE)</f>
        <v>Hlinsko</v>
      </c>
      <c r="F141" s="9">
        <f>VLOOKUP(A141,'[1]100m'!$A$7:$K$160,9,FALSE)</f>
        <v>23.04</v>
      </c>
      <c r="G141" s="9">
        <f>VLOOKUP(A141,'[1]100m'!$A$7:$K$160,10,FALSE)</f>
        <v>21.23</v>
      </c>
      <c r="H141" s="9">
        <f>VLOOKUP(A141,'[1]100m'!$A$7:$K$160,11,FALSE)</f>
        <v>21.23</v>
      </c>
    </row>
    <row r="142" spans="1:8" x14ac:dyDescent="0.2">
      <c r="A142">
        <v>136</v>
      </c>
      <c r="B142" s="8">
        <f>VLOOKUP(A142,'[1]100m'!$A$7:$K$160,3,FALSE)</f>
        <v>136</v>
      </c>
      <c r="C142" s="8">
        <f>VLOOKUP(A142,'[1]100m'!$A$7:$K$160,5,FALSE)</f>
        <v>109</v>
      </c>
      <c r="D142" s="8" t="str">
        <f>VLOOKUP(A142,'[1]100m'!$A$7:$K$160,7,FALSE)</f>
        <v>Jaromír LIDMILA</v>
      </c>
      <c r="E142" s="8" t="str">
        <f>VLOOKUP(A142,'[1]100m'!$A$7:$K$160,8,FALSE)</f>
        <v>Široký Důl</v>
      </c>
      <c r="F142" s="9">
        <f>VLOOKUP(A142,'[1]100m'!$A$7:$K$160,9,FALSE)</f>
        <v>21.24</v>
      </c>
      <c r="G142" s="9">
        <f>VLOOKUP(A142,'[1]100m'!$A$7:$K$160,10,FALSE)</f>
        <v>99.99</v>
      </c>
      <c r="H142" s="9">
        <f>VLOOKUP(A142,'[1]100m'!$A$7:$K$160,11,FALSE)</f>
        <v>21.24</v>
      </c>
    </row>
    <row r="143" spans="1:8" x14ac:dyDescent="0.2">
      <c r="A143">
        <v>137</v>
      </c>
      <c r="B143" s="8">
        <f>VLOOKUP(A143,'[1]100m'!$A$7:$K$160,3,FALSE)</f>
        <v>137</v>
      </c>
      <c r="C143" s="8">
        <f>VLOOKUP(A143,'[1]100m'!$A$7:$K$160,5,FALSE)</f>
        <v>127</v>
      </c>
      <c r="D143" s="8" t="str">
        <f>VLOOKUP(A143,'[1]100m'!$A$7:$K$160,7,FALSE)</f>
        <v>Karel TREGNER</v>
      </c>
      <c r="E143" s="8" t="str">
        <f>VLOOKUP(A143,'[1]100m'!$A$7:$K$160,8,FALSE)</f>
        <v>Zličín</v>
      </c>
      <c r="F143" s="9">
        <f>VLOOKUP(A143,'[1]100m'!$A$7:$K$160,9,FALSE)</f>
        <v>27.56</v>
      </c>
      <c r="G143" s="9">
        <f>VLOOKUP(A143,'[1]100m'!$A$7:$K$160,10,FALSE)</f>
        <v>21.3</v>
      </c>
      <c r="H143" s="9">
        <f>VLOOKUP(A143,'[1]100m'!$A$7:$K$160,11,FALSE)</f>
        <v>21.3</v>
      </c>
    </row>
    <row r="144" spans="1:8" x14ac:dyDescent="0.2">
      <c r="A144">
        <v>138</v>
      </c>
      <c r="B144" s="8">
        <f>VLOOKUP(A144,'[1]100m'!$A$7:$K$160,3,FALSE)</f>
        <v>138</v>
      </c>
      <c r="C144" s="8">
        <f>VLOOKUP(A144,'[1]100m'!$A$7:$K$160,5,FALSE)</f>
        <v>68</v>
      </c>
      <c r="D144" s="8" t="str">
        <f>VLOOKUP(A144,'[1]100m'!$A$7:$K$160,7,FALSE)</f>
        <v>Martin KOUKAL</v>
      </c>
      <c r="E144" s="8" t="str">
        <f>VLOOKUP(A144,'[1]100m'!$A$7:$K$160,8,FALSE)</f>
        <v>Císařov</v>
      </c>
      <c r="F144" s="9">
        <f>VLOOKUP(A144,'[1]100m'!$A$7:$K$160,9,FALSE)</f>
        <v>22.7</v>
      </c>
      <c r="G144" s="9">
        <f>VLOOKUP(A144,'[1]100m'!$A$7:$K$160,10,FALSE)</f>
        <v>21.59</v>
      </c>
      <c r="H144" s="9">
        <f>VLOOKUP(A144,'[1]100m'!$A$7:$K$160,11,FALSE)</f>
        <v>21.59</v>
      </c>
    </row>
    <row r="145" spans="1:8" x14ac:dyDescent="0.2">
      <c r="A145">
        <v>139</v>
      </c>
      <c r="B145" s="8">
        <f>VLOOKUP(A145,'[1]100m'!$A$7:$K$160,3,FALSE)</f>
        <v>139</v>
      </c>
      <c r="C145" s="8">
        <f>VLOOKUP(A145,'[1]100m'!$A$7:$K$160,5,FALSE)</f>
        <v>58</v>
      </c>
      <c r="D145" s="8" t="str">
        <f>VLOOKUP(A145,'[1]100m'!$A$7:$K$160,7,FALSE)</f>
        <v>Luboš TEJNOR</v>
      </c>
      <c r="E145" s="8" t="str">
        <f>VLOOKUP(A145,'[1]100m'!$A$7:$K$160,8,FALSE)</f>
        <v>Pikov</v>
      </c>
      <c r="F145" s="9">
        <f>VLOOKUP(A145,'[1]100m'!$A$7:$K$160,9,FALSE)</f>
        <v>21.59</v>
      </c>
      <c r="G145" s="9">
        <f>VLOOKUP(A145,'[1]100m'!$A$7:$K$160,10,FALSE)</f>
        <v>99.99</v>
      </c>
      <c r="H145" s="9">
        <f>VLOOKUP(A145,'[1]100m'!$A$7:$K$160,11,FALSE)</f>
        <v>21.59</v>
      </c>
    </row>
    <row r="146" spans="1:8" x14ac:dyDescent="0.2">
      <c r="A146">
        <v>140</v>
      </c>
      <c r="B146" s="8">
        <f>VLOOKUP(A146,'[1]100m'!$A$7:$K$160,3,FALSE)</f>
        <v>140</v>
      </c>
      <c r="C146" s="8">
        <f>VLOOKUP(A146,'[1]100m'!$A$7:$K$160,5,FALSE)</f>
        <v>179</v>
      </c>
      <c r="D146" s="8" t="str">
        <f>VLOOKUP(A146,'[1]100m'!$A$7:$K$160,7,FALSE)</f>
        <v>Marcel DAL</v>
      </c>
      <c r="E146" s="8" t="str">
        <f>VLOOKUP(A146,'[1]100m'!$A$7:$K$160,8,FALSE)</f>
        <v>Český těšín - Mosty</v>
      </c>
      <c r="F146" s="9">
        <f>VLOOKUP(A146,'[1]100m'!$A$7:$K$160,9,FALSE)</f>
        <v>99.99</v>
      </c>
      <c r="G146" s="9">
        <f>VLOOKUP(A146,'[1]100m'!$A$7:$K$160,10,FALSE)</f>
        <v>21.61</v>
      </c>
      <c r="H146" s="9">
        <f>VLOOKUP(A146,'[1]100m'!$A$7:$K$160,11,FALSE)</f>
        <v>21.61</v>
      </c>
    </row>
    <row r="147" spans="1:8" x14ac:dyDescent="0.2">
      <c r="A147">
        <v>141</v>
      </c>
      <c r="B147" s="8">
        <f>VLOOKUP(A147,'[1]100m'!$A$7:$K$160,3,FALSE)</f>
        <v>141</v>
      </c>
      <c r="C147" s="8">
        <f>VLOOKUP(A147,'[1]100m'!$A$7:$K$160,5,FALSE)</f>
        <v>182</v>
      </c>
      <c r="D147" s="8" t="str">
        <f>VLOOKUP(A147,'[1]100m'!$A$7:$K$160,7,FALSE)</f>
        <v>Libor BURDA</v>
      </c>
      <c r="E147" s="8" t="str">
        <f>VLOOKUP(A147,'[1]100m'!$A$7:$K$160,8,FALSE)</f>
        <v>Juřinka</v>
      </c>
      <c r="F147" s="9">
        <f>VLOOKUP(A147,'[1]100m'!$A$7:$K$160,9,FALSE)</f>
        <v>21.93</v>
      </c>
      <c r="G147" s="9">
        <f>VLOOKUP(A147,'[1]100m'!$A$7:$K$160,10,FALSE)</f>
        <v>99.99</v>
      </c>
      <c r="H147" s="9">
        <f>VLOOKUP(A147,'[1]100m'!$A$7:$K$160,11,FALSE)</f>
        <v>21.93</v>
      </c>
    </row>
    <row r="148" spans="1:8" x14ac:dyDescent="0.2">
      <c r="A148">
        <v>142</v>
      </c>
      <c r="B148" s="8">
        <f>VLOOKUP(A148,'[1]100m'!$A$7:$K$160,3,FALSE)</f>
        <v>142</v>
      </c>
      <c r="C148" s="8">
        <f>VLOOKUP(A148,'[1]100m'!$A$7:$K$160,5,FALSE)</f>
        <v>63</v>
      </c>
      <c r="D148" s="8" t="str">
        <f>VLOOKUP(A148,'[1]100m'!$A$7:$K$160,7,FALSE)</f>
        <v>Bronislav KOSEK</v>
      </c>
      <c r="E148" s="8" t="str">
        <f>VLOOKUP(A148,'[1]100m'!$A$7:$K$160,8,FALSE)</f>
        <v>Císařov</v>
      </c>
      <c r="F148" s="9">
        <f>VLOOKUP(A148,'[1]100m'!$A$7:$K$160,9,FALSE)</f>
        <v>23.94</v>
      </c>
      <c r="G148" s="9">
        <f>VLOOKUP(A148,'[1]100m'!$A$7:$K$160,10,FALSE)</f>
        <v>22.03</v>
      </c>
      <c r="H148" s="9">
        <f>VLOOKUP(A148,'[1]100m'!$A$7:$K$160,11,FALSE)</f>
        <v>22.03</v>
      </c>
    </row>
    <row r="149" spans="1:8" x14ac:dyDescent="0.2">
      <c r="A149">
        <v>143</v>
      </c>
      <c r="B149" s="8">
        <f>VLOOKUP(A149,'[1]100m'!$A$7:$K$160,3,FALSE)</f>
        <v>143</v>
      </c>
      <c r="C149" s="8">
        <f>VLOOKUP(A149,'[1]100m'!$A$7:$K$160,5,FALSE)</f>
        <v>1</v>
      </c>
      <c r="D149" s="8" t="str">
        <f>VLOOKUP(A149,'[1]100m'!$A$7:$K$160,7,FALSE)</f>
        <v>Lukáš OŠČÁDAL</v>
      </c>
      <c r="E149" s="8" t="str">
        <f>VLOOKUP(A149,'[1]100m'!$A$7:$K$160,8,FALSE)</f>
        <v>Pěnčín</v>
      </c>
      <c r="F149" s="9">
        <f>VLOOKUP(A149,'[1]100m'!$A$7:$K$160,9,FALSE)</f>
        <v>99.99</v>
      </c>
      <c r="G149" s="9">
        <f>VLOOKUP(A149,'[1]100m'!$A$7:$K$160,10,FALSE)</f>
        <v>22.4</v>
      </c>
      <c r="H149" s="9">
        <f>VLOOKUP(A149,'[1]100m'!$A$7:$K$160,11,FALSE)</f>
        <v>22.4</v>
      </c>
    </row>
    <row r="150" spans="1:8" x14ac:dyDescent="0.2">
      <c r="A150">
        <v>144</v>
      </c>
      <c r="B150" s="8">
        <f>VLOOKUP(A150,'[1]100m'!$A$7:$K$160,3,FALSE)</f>
        <v>144</v>
      </c>
      <c r="C150" s="8">
        <f>VLOOKUP(A150,'[1]100m'!$A$7:$K$160,5,FALSE)</f>
        <v>48</v>
      </c>
      <c r="D150" s="8" t="str">
        <f>VLOOKUP(A150,'[1]100m'!$A$7:$K$160,7,FALSE)</f>
        <v>Denis SCHNEIDER</v>
      </c>
      <c r="E150" s="8" t="str">
        <f>VLOOKUP(A150,'[1]100m'!$A$7:$K$160,8,FALSE)</f>
        <v>Vilémov</v>
      </c>
      <c r="F150" s="9">
        <f>VLOOKUP(A150,'[1]100m'!$A$7:$K$160,9,FALSE)</f>
        <v>24.38</v>
      </c>
      <c r="G150" s="9">
        <f>VLOOKUP(A150,'[1]100m'!$A$7:$K$160,10,FALSE)</f>
        <v>22.88</v>
      </c>
      <c r="H150" s="9">
        <f>VLOOKUP(A150,'[1]100m'!$A$7:$K$160,11,FALSE)</f>
        <v>22.88</v>
      </c>
    </row>
    <row r="151" spans="1:8" x14ac:dyDescent="0.2">
      <c r="A151">
        <v>145</v>
      </c>
      <c r="B151" s="8">
        <f>VLOOKUP(A151,'[1]100m'!$A$7:$K$160,3,FALSE)</f>
        <v>145</v>
      </c>
      <c r="C151" s="8">
        <f>VLOOKUP(A151,'[1]100m'!$A$7:$K$160,5,FALSE)</f>
        <v>25</v>
      </c>
      <c r="D151" s="8" t="str">
        <f>VLOOKUP(A151,'[1]100m'!$A$7:$K$160,7,FALSE)</f>
        <v>Vladimír DIVIŠ</v>
      </c>
      <c r="E151" s="8" t="str">
        <f>VLOOKUP(A151,'[1]100m'!$A$7:$K$160,8,FALSE)</f>
        <v>Dalovice</v>
      </c>
      <c r="F151" s="9">
        <f>VLOOKUP(A151,'[1]100m'!$A$7:$K$160,9,FALSE)</f>
        <v>23.49</v>
      </c>
      <c r="G151" s="9">
        <f>VLOOKUP(A151,'[1]100m'!$A$7:$K$160,10,FALSE)</f>
        <v>99.99</v>
      </c>
      <c r="H151" s="9">
        <f>VLOOKUP(A151,'[1]100m'!$A$7:$K$160,11,FALSE)</f>
        <v>23.49</v>
      </c>
    </row>
    <row r="152" spans="1:8" x14ac:dyDescent="0.2">
      <c r="A152">
        <v>146</v>
      </c>
      <c r="B152" s="8">
        <f>VLOOKUP(A152,'[1]100m'!$A$7:$K$160,3,FALSE)</f>
        <v>151</v>
      </c>
      <c r="C152" s="8">
        <f>VLOOKUP(A152,'[1]100m'!$A$7:$K$160,5,FALSE)</f>
        <v>81</v>
      </c>
      <c r="D152" s="8" t="str">
        <f>VLOOKUP(A152,'[1]100m'!$A$7:$K$160,7,FALSE)</f>
        <v>Vlastislav VLČEK</v>
      </c>
      <c r="E152" s="8" t="str">
        <f>VLOOKUP(A152,'[1]100m'!$A$7:$K$160,8,FALSE)</f>
        <v>Lhenice</v>
      </c>
      <c r="F152" s="9">
        <f>VLOOKUP(A152,'[1]100m'!$A$7:$K$160,9,FALSE)</f>
        <v>99.99</v>
      </c>
      <c r="G152" s="9">
        <f>VLOOKUP(A152,'[1]100m'!$A$7:$K$160,10,FALSE)</f>
        <v>99.99</v>
      </c>
      <c r="H152" s="9">
        <f>VLOOKUP(A152,'[1]100m'!$A$7:$K$160,11,FALSE)</f>
        <v>99.99</v>
      </c>
    </row>
    <row r="153" spans="1:8" x14ac:dyDescent="0.2">
      <c r="A153">
        <v>147</v>
      </c>
      <c r="B153" s="8">
        <f>VLOOKUP(A153,'[1]100m'!$A$7:$K$160,3,FALSE)</f>
        <v>151</v>
      </c>
      <c r="C153" s="8">
        <f>VLOOKUP(A153,'[1]100m'!$A$7:$K$160,5,FALSE)</f>
        <v>87</v>
      </c>
      <c r="D153" s="8" t="str">
        <f>VLOOKUP(A153,'[1]100m'!$A$7:$K$160,7,FALSE)</f>
        <v>Tomáš KUBÍK</v>
      </c>
      <c r="E153" s="8" t="str">
        <f>VLOOKUP(A153,'[1]100m'!$A$7:$K$160,8,FALSE)</f>
        <v>Lhenice</v>
      </c>
      <c r="F153" s="9">
        <f>VLOOKUP(A153,'[1]100m'!$A$7:$K$160,9,FALSE)</f>
        <v>99.99</v>
      </c>
      <c r="G153" s="9">
        <f>VLOOKUP(A153,'[1]100m'!$A$7:$K$160,10,FALSE)</f>
        <v>99.99</v>
      </c>
      <c r="H153" s="9">
        <f>VLOOKUP(A153,'[1]100m'!$A$7:$K$160,11,FALSE)</f>
        <v>99.99</v>
      </c>
    </row>
    <row r="154" spans="1:8" x14ac:dyDescent="0.2">
      <c r="A154">
        <v>148</v>
      </c>
      <c r="B154" s="8">
        <f>VLOOKUP(A154,'[1]100m'!$A$7:$K$160,3,FALSE)</f>
        <v>151</v>
      </c>
      <c r="C154" s="8">
        <f>VLOOKUP(A154,'[1]100m'!$A$7:$K$160,5,FALSE)</f>
        <v>115</v>
      </c>
      <c r="D154" s="8" t="str">
        <f>VLOOKUP(A154,'[1]100m'!$A$7:$K$160,7,FALSE)</f>
        <v>Petr LHOTSKÝ</v>
      </c>
      <c r="E154" s="8" t="str">
        <f>VLOOKUP(A154,'[1]100m'!$A$7:$K$160,8,FALSE)</f>
        <v>Hněvošice</v>
      </c>
      <c r="F154" s="9">
        <f>VLOOKUP(A154,'[1]100m'!$A$7:$K$160,9,FALSE)</f>
        <v>99.99</v>
      </c>
      <c r="G154" s="9">
        <f>VLOOKUP(A154,'[1]100m'!$A$7:$K$160,10,FALSE)</f>
        <v>99.99</v>
      </c>
      <c r="H154" s="9">
        <f>VLOOKUP(A154,'[1]100m'!$A$7:$K$160,11,FALSE)</f>
        <v>99.99</v>
      </c>
    </row>
    <row r="155" spans="1:8" x14ac:dyDescent="0.2">
      <c r="A155">
        <v>149</v>
      </c>
      <c r="B155" s="8">
        <f>VLOOKUP(A155,'[1]100m'!$A$7:$K$160,3,FALSE)</f>
        <v>151</v>
      </c>
      <c r="C155" s="8">
        <f>VLOOKUP(A155,'[1]100m'!$A$7:$K$160,5,FALSE)</f>
        <v>145</v>
      </c>
      <c r="D155" s="8" t="str">
        <f>VLOOKUP(A155,'[1]100m'!$A$7:$K$160,7,FALSE)</f>
        <v>Michal VOHRADNÍK</v>
      </c>
      <c r="E155" s="8" t="str">
        <f>VLOOKUP(A155,'[1]100m'!$A$7:$K$160,8,FALSE)</f>
        <v>Hlinsko</v>
      </c>
      <c r="F155" s="9">
        <f>VLOOKUP(A155,'[1]100m'!$A$7:$K$160,9,FALSE)</f>
        <v>99.99</v>
      </c>
      <c r="G155" s="9">
        <f>VLOOKUP(A155,'[1]100m'!$A$7:$K$160,10,FALSE)</f>
        <v>99.99</v>
      </c>
      <c r="H155" s="9">
        <f>VLOOKUP(A155,'[1]100m'!$A$7:$K$160,11,FALSE)</f>
        <v>99.99</v>
      </c>
    </row>
    <row r="156" spans="1:8" x14ac:dyDescent="0.2">
      <c r="A156">
        <v>150</v>
      </c>
      <c r="B156" s="8">
        <f>VLOOKUP(A156,'[1]100m'!$A$7:$K$160,3,FALSE)</f>
        <v>151</v>
      </c>
      <c r="C156" s="8">
        <f>VLOOKUP(A156,'[1]100m'!$A$7:$K$160,5,FALSE)</f>
        <v>146</v>
      </c>
      <c r="D156" s="8" t="str">
        <f>VLOOKUP(A156,'[1]100m'!$A$7:$K$160,7,FALSE)</f>
        <v>Vojtěch CHMELÍK</v>
      </c>
      <c r="E156" s="8" t="str">
        <f>VLOOKUP(A156,'[1]100m'!$A$7:$K$160,8,FALSE)</f>
        <v>Hlinsko</v>
      </c>
      <c r="F156" s="9">
        <f>VLOOKUP(A156,'[1]100m'!$A$7:$K$160,9,FALSE)</f>
        <v>99.99</v>
      </c>
      <c r="G156" s="9">
        <f>VLOOKUP(A156,'[1]100m'!$A$7:$K$160,10,FALSE)</f>
        <v>99.99</v>
      </c>
      <c r="H156" s="9">
        <f>VLOOKUP(A156,'[1]100m'!$A$7:$K$160,11,FALSE)</f>
        <v>99.99</v>
      </c>
    </row>
    <row r="157" spans="1:8" x14ac:dyDescent="0.2">
      <c r="A157">
        <v>151</v>
      </c>
      <c r="B157" s="8">
        <f>VLOOKUP(A157,'[1]100m'!$A$7:$K$160,3,FALSE)</f>
        <v>151</v>
      </c>
      <c r="C157" s="8">
        <f>VLOOKUP(A157,'[1]100m'!$A$7:$K$160,5,FALSE)</f>
        <v>177</v>
      </c>
      <c r="D157" s="8" t="str">
        <f>VLOOKUP(A157,'[1]100m'!$A$7:$K$160,7,FALSE)</f>
        <v>Jakub ČERMÁK</v>
      </c>
      <c r="E157" s="8" t="str">
        <f>VLOOKUP(A157,'[1]100m'!$A$7:$K$160,8,FALSE)</f>
        <v>Líchovy</v>
      </c>
      <c r="F157" s="9">
        <f>VLOOKUP(A157,'[1]100m'!$A$7:$K$160,9,FALSE)</f>
        <v>99.99</v>
      </c>
      <c r="G157" s="9">
        <f>VLOOKUP(A157,'[1]100m'!$A$7:$K$160,10,FALSE)</f>
        <v>99.99</v>
      </c>
      <c r="H157" s="9">
        <f>VLOOKUP(A157,'[1]100m'!$A$7:$K$160,11,FALSE)</f>
        <v>99.99</v>
      </c>
    </row>
  </sheetData>
  <autoFilter ref="A6:H157"/>
  <pageMargins left="0.78740157480314965" right="0.78740157480314965" top="0.39370078740157483" bottom="0.39370078740157483" header="0.51181102362204722" footer="0.51181102362204722"/>
  <pageSetup paperSize="9" scale="8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muži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Čech</dc:creator>
  <cp:lastModifiedBy>Jiří Čech</cp:lastModifiedBy>
  <cp:lastPrinted>2013-08-24T08:47:22Z</cp:lastPrinted>
  <dcterms:created xsi:type="dcterms:W3CDTF">2013-08-24T08:43:25Z</dcterms:created>
  <dcterms:modified xsi:type="dcterms:W3CDTF">2013-08-24T08:47:47Z</dcterms:modified>
</cp:coreProperties>
</file>