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50" windowWidth="16860" windowHeight="8970" activeTab="0"/>
  </bookViews>
  <sheets>
    <sheet name="Výsledky" sheetId="1" r:id="rId1"/>
    <sheet name="Startovní listina" sheetId="2" r:id="rId2"/>
    <sheet name="Pracovní protokol" sheetId="3" r:id="rId3"/>
    <sheet name="formuláře start,cíl,branky" sheetId="4" r:id="rId4"/>
  </sheets>
  <definedNames>
    <definedName name="_xlnm.Print_Area" localSheetId="3">'formuláře start,cíl,branky'!$J$1:$L$41</definedName>
  </definedNames>
  <calcPr fullCalcOnLoad="1"/>
</workbook>
</file>

<file path=xl/sharedStrings.xml><?xml version="1.0" encoding="utf-8"?>
<sst xmlns="http://schemas.openxmlformats.org/spreadsheetml/2006/main" count="213" uniqueCount="51">
  <si>
    <t>Vysílající organizace</t>
  </si>
  <si>
    <t>Název</t>
  </si>
  <si>
    <t>Startovní číslo</t>
  </si>
  <si>
    <t>Druhá jízda</t>
  </si>
  <si>
    <t>Lepší jízda</t>
  </si>
  <si>
    <t>Čas</t>
  </si>
  <si>
    <t>Penalizace</t>
  </si>
  <si>
    <t>Výsledek 1. jízda</t>
  </si>
  <si>
    <t>Výsledek 2. jízda</t>
  </si>
  <si>
    <t>R6</t>
  </si>
  <si>
    <t>R4</t>
  </si>
  <si>
    <t>Sjezd</t>
  </si>
  <si>
    <t>Celkový výsledek</t>
  </si>
  <si>
    <t>nebo který člen posádky branku neprojel !!!</t>
  </si>
  <si>
    <t>Pořadí</t>
  </si>
  <si>
    <t>První jízda</t>
  </si>
  <si>
    <t>I.jízda</t>
  </si>
  <si>
    <t>II.jízda</t>
  </si>
  <si>
    <t>Rozhodčí start a cíl</t>
  </si>
  <si>
    <t>Brankoví rozhodčí</t>
  </si>
  <si>
    <t>Zapisujeme formou poznámky jak k doteku na bráně došlo,</t>
  </si>
  <si>
    <t>Čísla branek</t>
  </si>
  <si>
    <t>Místo konání:</t>
  </si>
  <si>
    <t>Praha Trója</t>
  </si>
  <si>
    <t>Datum konání:</t>
  </si>
  <si>
    <t>Startovní listina R4</t>
  </si>
  <si>
    <t>Startovní listina R6</t>
  </si>
  <si>
    <t>cíl</t>
  </si>
  <si>
    <t>start</t>
  </si>
  <si>
    <t>Pardubice</t>
  </si>
  <si>
    <t>Plzeň - CPS Košutka</t>
  </si>
  <si>
    <t>Brno</t>
  </si>
  <si>
    <t>Praha - HS 4 / B</t>
  </si>
  <si>
    <t xml:space="preserve">XIII. ročník závodu posádek HZS ČR na raftových člunech </t>
  </si>
  <si>
    <t>Karviňáci B</t>
  </si>
  <si>
    <t xml:space="preserve">Olomouc </t>
  </si>
  <si>
    <t>Olomouc 2</t>
  </si>
  <si>
    <t>Olomouc 1</t>
  </si>
  <si>
    <t xml:space="preserve">Praha - A </t>
  </si>
  <si>
    <t xml:space="preserve">Písek </t>
  </si>
  <si>
    <t>Chrudim</t>
  </si>
  <si>
    <t>Svitavy B</t>
  </si>
  <si>
    <t>Praha - C</t>
  </si>
  <si>
    <t>Svatavy A</t>
  </si>
  <si>
    <t xml:space="preserve">Karviňáci </t>
  </si>
  <si>
    <t xml:space="preserve">Svitavy </t>
  </si>
  <si>
    <t>Praha C</t>
  </si>
  <si>
    <t>Karviná A</t>
  </si>
  <si>
    <t>Poznámka</t>
  </si>
  <si>
    <t>Jízda:</t>
  </si>
  <si>
    <t>DSF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</si>
</sst>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ss]"/>
    <numFmt numFmtId="166" formatCode="[ss]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\ 00"/>
    <numFmt numFmtId="171" formatCode="[h]:mm:ss;@"/>
  </numFmts>
  <fonts count="31">
    <font>
      <sz val="10"/>
      <name val="Arial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2"/>
      <name val="Arial Black"/>
      <family val="2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20"/>
      <name val="Arial CE"/>
      <family val="2"/>
    </font>
    <font>
      <b/>
      <i/>
      <sz val="10"/>
      <name val="Arial CE"/>
      <family val="0"/>
    </font>
    <font>
      <b/>
      <i/>
      <sz val="8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50"/>
      <name val="Arial CE"/>
      <family val="2"/>
    </font>
    <font>
      <b/>
      <sz val="10"/>
      <color indexed="10"/>
      <name val="Arial"/>
      <family val="0"/>
    </font>
    <font>
      <b/>
      <sz val="16"/>
      <name val="Arial"/>
      <family val="2"/>
    </font>
    <font>
      <sz val="11"/>
      <name val="Arial CE"/>
      <family val="0"/>
    </font>
    <font>
      <b/>
      <sz val="16"/>
      <name val="Arial CE"/>
      <family val="0"/>
    </font>
    <font>
      <b/>
      <u val="single"/>
      <sz val="20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3" borderId="0" xfId="0" applyFill="1" applyAlignment="1">
      <alignment/>
    </xf>
    <xf numFmtId="0" fontId="1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8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166" fontId="15" fillId="0" borderId="0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/>
    </xf>
    <xf numFmtId="166" fontId="15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13" fillId="0" borderId="0" xfId="0" applyFont="1" applyAlignment="1">
      <alignment horizontal="center" wrapText="1"/>
    </xf>
    <xf numFmtId="165" fontId="0" fillId="0" borderId="17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1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0" fillId="0" borderId="3" xfId="0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20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0" fillId="0" borderId="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0" fillId="0" borderId="18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6" fontId="0" fillId="0" borderId="26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10.7109375" style="0" customWidth="1"/>
    <col min="2" max="2" width="8.8515625" style="0" customWidth="1"/>
    <col min="3" max="3" width="21.8515625" style="0" customWidth="1"/>
    <col min="4" max="4" width="3.8515625" style="0" customWidth="1"/>
    <col min="5" max="5" width="9.00390625" style="0" customWidth="1"/>
    <col min="6" max="6" width="9.421875" style="0" customWidth="1"/>
    <col min="8" max="9" width="7.7109375" style="0" customWidth="1"/>
    <col min="10" max="10" width="9.7109375" style="0" customWidth="1"/>
    <col min="11" max="11" width="8.140625" style="0" customWidth="1"/>
    <col min="12" max="12" width="9.421875" style="0" customWidth="1"/>
    <col min="13" max="13" width="9.28125" style="0" customWidth="1"/>
    <col min="16" max="16" width="6.8515625" style="0" customWidth="1"/>
    <col min="17" max="17" width="6.7109375" style="0" customWidth="1"/>
    <col min="18" max="18" width="7.140625" style="0" customWidth="1"/>
    <col min="19" max="19" width="6.7109375" style="0" customWidth="1"/>
    <col min="20" max="20" width="6.57421875" style="0" customWidth="1"/>
    <col min="21" max="21" width="6.421875" style="0" customWidth="1"/>
  </cols>
  <sheetData>
    <row r="1" spans="2:28" ht="19.5">
      <c r="B1" s="51" t="s">
        <v>33</v>
      </c>
      <c r="E1" s="84"/>
      <c r="F1" s="84"/>
      <c r="G1" s="85"/>
      <c r="H1" s="84"/>
      <c r="I1" s="84"/>
      <c r="J1" s="78"/>
      <c r="O1" s="49"/>
      <c r="P1" s="13"/>
      <c r="Q1" s="111"/>
      <c r="R1" s="112"/>
      <c r="S1" s="113"/>
      <c r="T1" s="77"/>
      <c r="U1" s="49"/>
      <c r="V1" s="92"/>
      <c r="W1" s="94"/>
      <c r="X1" s="94"/>
      <c r="Y1" s="94"/>
      <c r="AA1" s="46"/>
      <c r="AB1" s="46"/>
    </row>
    <row r="2" spans="2:28" ht="15">
      <c r="B2" t="s">
        <v>22</v>
      </c>
      <c r="D2" s="166" t="s">
        <v>23</v>
      </c>
      <c r="E2" s="166"/>
      <c r="F2" s="1"/>
      <c r="J2" s="13"/>
      <c r="O2" s="49"/>
      <c r="P2" s="13"/>
      <c r="Q2" s="111"/>
      <c r="R2" s="111"/>
      <c r="S2" s="113"/>
      <c r="T2" s="11"/>
      <c r="U2" s="41"/>
      <c r="V2" s="92"/>
      <c r="W2" s="94"/>
      <c r="X2" s="94"/>
      <c r="Y2" s="94"/>
      <c r="AA2" s="46"/>
      <c r="AB2" s="46"/>
    </row>
    <row r="3" spans="2:28" ht="15">
      <c r="B3" t="s">
        <v>24</v>
      </c>
      <c r="D3" s="167">
        <v>40712</v>
      </c>
      <c r="E3" s="167"/>
      <c r="F3" s="2"/>
      <c r="J3" s="13"/>
      <c r="O3" s="41"/>
      <c r="P3" s="13"/>
      <c r="Q3" s="111"/>
      <c r="R3" s="111"/>
      <c r="S3" s="113"/>
      <c r="T3" s="11"/>
      <c r="U3" s="41"/>
      <c r="V3" s="80"/>
      <c r="W3" s="94"/>
      <c r="X3" s="94"/>
      <c r="Y3" s="94"/>
      <c r="AA3" s="46"/>
      <c r="AB3" s="46"/>
    </row>
    <row r="4" spans="2:28" ht="15.75">
      <c r="B4" s="19" t="s">
        <v>10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21"/>
      <c r="N4" s="168" t="s">
        <v>12</v>
      </c>
      <c r="O4" s="41"/>
      <c r="P4" s="13"/>
      <c r="Q4" s="111"/>
      <c r="R4" s="111"/>
      <c r="S4" s="109"/>
      <c r="T4" s="11"/>
      <c r="U4" s="41"/>
      <c r="V4" s="80"/>
      <c r="W4" s="94"/>
      <c r="X4" s="94"/>
      <c r="Y4" s="94"/>
      <c r="AA4" s="46"/>
      <c r="AB4" s="46"/>
    </row>
    <row r="5" spans="5:28" ht="15">
      <c r="E5" s="171" t="s">
        <v>15</v>
      </c>
      <c r="F5" s="171"/>
      <c r="G5" s="171"/>
      <c r="H5" s="171" t="s">
        <v>3</v>
      </c>
      <c r="I5" s="171"/>
      <c r="J5" s="171"/>
      <c r="K5" s="171"/>
      <c r="L5" s="1" t="s">
        <v>4</v>
      </c>
      <c r="M5" s="1" t="s">
        <v>11</v>
      </c>
      <c r="N5" s="169"/>
      <c r="O5" s="41"/>
      <c r="P5" s="13"/>
      <c r="Q5" s="111"/>
      <c r="R5" s="111"/>
      <c r="S5" s="109"/>
      <c r="T5" s="77"/>
      <c r="U5" s="49"/>
      <c r="V5" s="80"/>
      <c r="W5" s="94"/>
      <c r="X5" s="94"/>
      <c r="Y5" s="94"/>
      <c r="AA5" s="46"/>
      <c r="AB5" s="46"/>
    </row>
    <row r="6" spans="1:28" ht="24" thickBot="1">
      <c r="A6" s="68" t="s">
        <v>14</v>
      </c>
      <c r="B6" s="69" t="s">
        <v>2</v>
      </c>
      <c r="C6" s="70" t="s">
        <v>0</v>
      </c>
      <c r="D6" s="24"/>
      <c r="E6" s="71" t="s">
        <v>5</v>
      </c>
      <c r="F6" s="71" t="s">
        <v>6</v>
      </c>
      <c r="G6" s="69" t="s">
        <v>7</v>
      </c>
      <c r="H6" s="96"/>
      <c r="I6" s="71" t="s">
        <v>5</v>
      </c>
      <c r="J6" s="71" t="s">
        <v>6</v>
      </c>
      <c r="K6" s="69" t="s">
        <v>8</v>
      </c>
      <c r="L6" s="71"/>
      <c r="M6" s="71" t="s">
        <v>5</v>
      </c>
      <c r="N6" s="170"/>
      <c r="O6" s="49"/>
      <c r="P6" s="13"/>
      <c r="Q6" s="111"/>
      <c r="R6" s="111"/>
      <c r="S6" s="113"/>
      <c r="T6" s="77"/>
      <c r="U6" s="49"/>
      <c r="V6" s="92"/>
      <c r="W6" s="94"/>
      <c r="X6" s="94"/>
      <c r="Y6" s="94"/>
      <c r="AA6" s="46"/>
      <c r="AB6" s="46"/>
    </row>
    <row r="7" spans="1:28" ht="18.75" thickBot="1">
      <c r="A7" s="39">
        <v>1</v>
      </c>
      <c r="B7" s="67">
        <v>9</v>
      </c>
      <c r="C7" s="118" t="s">
        <v>47</v>
      </c>
      <c r="D7" s="6"/>
      <c r="E7" s="133">
        <v>0.0014560185185185186</v>
      </c>
      <c r="F7" s="88">
        <v>5.7870370370370366E-05</v>
      </c>
      <c r="G7" s="134">
        <f aca="true" t="shared" si="0" ref="G7:G12">E7-D7+F7</f>
        <v>0.001513888888888889</v>
      </c>
      <c r="H7" s="133"/>
      <c r="I7" s="133">
        <v>0.0015474537037037039</v>
      </c>
      <c r="J7" s="88">
        <v>0.00017361111111111112</v>
      </c>
      <c r="K7" s="134">
        <f aca="true" t="shared" si="1" ref="K7:K16">I7-H7+J7</f>
        <v>0.001721064814814815</v>
      </c>
      <c r="L7" s="135">
        <f aca="true" t="shared" si="2" ref="L7:L12">IF(G7&lt;K7,G7,K7)</f>
        <v>0.001513888888888889</v>
      </c>
      <c r="M7" s="65">
        <v>0.0018506944444444445</v>
      </c>
      <c r="N7" s="48">
        <f aca="true" t="shared" si="3" ref="N7:N20">SUM(L7+M7)</f>
        <v>0.0033645833333333336</v>
      </c>
      <c r="O7" s="49"/>
      <c r="P7" s="13"/>
      <c r="Q7" s="111"/>
      <c r="R7" s="111"/>
      <c r="S7" s="109"/>
      <c r="T7" s="77"/>
      <c r="U7" s="49"/>
      <c r="V7" s="92"/>
      <c r="W7" s="94"/>
      <c r="X7" s="94"/>
      <c r="Y7" s="94"/>
      <c r="AA7" s="46"/>
      <c r="AB7" s="46"/>
    </row>
    <row r="8" spans="1:28" ht="18.75" thickBot="1">
      <c r="A8" s="39">
        <v>2</v>
      </c>
      <c r="B8" s="67">
        <v>6</v>
      </c>
      <c r="C8" s="117" t="s">
        <v>29</v>
      </c>
      <c r="D8" s="6"/>
      <c r="E8" s="133">
        <v>0.0015439814814814812</v>
      </c>
      <c r="F8" s="88">
        <v>0</v>
      </c>
      <c r="G8" s="134">
        <f t="shared" si="0"/>
        <v>0.0015439814814814812</v>
      </c>
      <c r="H8" s="133"/>
      <c r="I8" s="133">
        <v>0.001596064814814815</v>
      </c>
      <c r="J8" s="88">
        <v>0</v>
      </c>
      <c r="K8" s="134">
        <f t="shared" si="1"/>
        <v>0.001596064814814815</v>
      </c>
      <c r="L8" s="135">
        <f t="shared" si="2"/>
        <v>0.0015439814814814812</v>
      </c>
      <c r="M8" s="65">
        <v>0.0020405092592592593</v>
      </c>
      <c r="N8" s="48">
        <f t="shared" si="3"/>
        <v>0.0035844907407407405</v>
      </c>
      <c r="O8" s="49"/>
      <c r="P8" s="13"/>
      <c r="Q8" s="111"/>
      <c r="R8" s="111"/>
      <c r="S8" s="113"/>
      <c r="T8" s="11"/>
      <c r="U8" s="41"/>
      <c r="V8" s="92"/>
      <c r="W8" s="94"/>
      <c r="X8" s="94"/>
      <c r="Y8" s="94"/>
      <c r="AA8" s="46"/>
      <c r="AB8" s="46"/>
    </row>
    <row r="9" spans="1:28" ht="18.75" thickBot="1">
      <c r="A9" s="39">
        <v>3</v>
      </c>
      <c r="B9" s="67">
        <v>8</v>
      </c>
      <c r="C9" s="118" t="s">
        <v>38</v>
      </c>
      <c r="D9" s="6"/>
      <c r="E9" s="133">
        <v>0.0017291666666666668</v>
      </c>
      <c r="F9" s="88">
        <v>0.000636574074074074</v>
      </c>
      <c r="G9" s="134">
        <f t="shared" si="0"/>
        <v>0.0023657407407407407</v>
      </c>
      <c r="H9" s="133"/>
      <c r="I9" s="133">
        <v>0.0016493055555555556</v>
      </c>
      <c r="J9" s="88">
        <v>5.7870370370370366E-05</v>
      </c>
      <c r="K9" s="138">
        <f t="shared" si="1"/>
        <v>0.001707175925925926</v>
      </c>
      <c r="L9" s="126">
        <f t="shared" si="2"/>
        <v>0.001707175925925926</v>
      </c>
      <c r="M9" s="65">
        <v>0.002134259259259259</v>
      </c>
      <c r="N9" s="48">
        <f t="shared" si="3"/>
        <v>0.0038414351851851847</v>
      </c>
      <c r="O9" s="41"/>
      <c r="P9" s="13"/>
      <c r="Q9" s="111"/>
      <c r="R9" s="111"/>
      <c r="S9" s="113"/>
      <c r="T9" s="11"/>
      <c r="U9" s="41"/>
      <c r="V9" s="80"/>
      <c r="W9" s="94"/>
      <c r="X9" s="94"/>
      <c r="Y9" s="94"/>
      <c r="AA9" s="46"/>
      <c r="AB9" s="46"/>
    </row>
    <row r="10" spans="1:28" ht="18.75" thickBot="1">
      <c r="A10" s="39">
        <v>4</v>
      </c>
      <c r="B10" s="67">
        <v>11</v>
      </c>
      <c r="C10" s="5" t="s">
        <v>40</v>
      </c>
      <c r="D10" s="6"/>
      <c r="E10" s="133">
        <v>0.0015555555555555557</v>
      </c>
      <c r="F10" s="88">
        <v>0.0006944444444444445</v>
      </c>
      <c r="G10" s="134">
        <f t="shared" si="0"/>
        <v>0.0022500000000000003</v>
      </c>
      <c r="H10" s="133"/>
      <c r="I10" s="133">
        <v>0.0017152777777777776</v>
      </c>
      <c r="J10" s="88">
        <v>0.00011574074074074073</v>
      </c>
      <c r="K10" s="134">
        <f t="shared" si="1"/>
        <v>0.0018310185185185183</v>
      </c>
      <c r="L10" s="135">
        <f t="shared" si="2"/>
        <v>0.0018310185185185183</v>
      </c>
      <c r="M10" s="65">
        <v>0.002111111111111111</v>
      </c>
      <c r="N10" s="48">
        <f t="shared" si="3"/>
        <v>0.003942129629629629</v>
      </c>
      <c r="O10" s="41"/>
      <c r="P10" s="13"/>
      <c r="Q10" s="111"/>
      <c r="R10" s="111"/>
      <c r="S10" s="113"/>
      <c r="T10" s="77"/>
      <c r="U10" s="49"/>
      <c r="V10" s="80"/>
      <c r="W10" s="94"/>
      <c r="X10" s="94"/>
      <c r="Y10" s="94"/>
      <c r="AA10" s="46"/>
      <c r="AB10" s="46"/>
    </row>
    <row r="11" spans="1:28" ht="18.75" thickBot="1">
      <c r="A11" s="39">
        <v>5</v>
      </c>
      <c r="B11" s="67">
        <v>10</v>
      </c>
      <c r="C11" s="117" t="s">
        <v>39</v>
      </c>
      <c r="D11" s="165"/>
      <c r="E11" s="133">
        <v>0.001798611111111111</v>
      </c>
      <c r="F11" s="88">
        <v>0.0002893518518518519</v>
      </c>
      <c r="G11" s="134">
        <f t="shared" si="0"/>
        <v>0.002087962962962963</v>
      </c>
      <c r="H11" s="133"/>
      <c r="I11" s="133">
        <v>0.0017662037037037039</v>
      </c>
      <c r="J11" s="88">
        <v>0.0007523148148148147</v>
      </c>
      <c r="K11" s="134">
        <f t="shared" si="1"/>
        <v>0.0025185185185185185</v>
      </c>
      <c r="L11" s="135">
        <f t="shared" si="2"/>
        <v>0.002087962962962963</v>
      </c>
      <c r="M11" s="65">
        <v>0.0021319444444444446</v>
      </c>
      <c r="N11" s="48">
        <f t="shared" si="3"/>
        <v>0.0042199074074074075</v>
      </c>
      <c r="O11" s="49"/>
      <c r="P11" s="13"/>
      <c r="Q11" s="111"/>
      <c r="R11" s="111"/>
      <c r="S11" s="113"/>
      <c r="T11" s="77"/>
      <c r="U11" s="49"/>
      <c r="V11" s="92"/>
      <c r="W11" s="94"/>
      <c r="X11" s="94"/>
      <c r="Y11" s="94"/>
      <c r="AA11" s="46"/>
      <c r="AB11" s="46"/>
    </row>
    <row r="12" spans="1:28" ht="18.75" thickBot="1">
      <c r="A12" s="39">
        <v>6</v>
      </c>
      <c r="B12" s="67">
        <v>4</v>
      </c>
      <c r="C12" s="117" t="s">
        <v>31</v>
      </c>
      <c r="D12" s="6"/>
      <c r="E12" s="133">
        <v>0.0018541666666666665</v>
      </c>
      <c r="F12" s="88">
        <v>0.0006944444444444445</v>
      </c>
      <c r="G12" s="134">
        <f t="shared" si="0"/>
        <v>0.002548611111111111</v>
      </c>
      <c r="H12" s="133"/>
      <c r="I12" s="133">
        <v>0.001560185185185185</v>
      </c>
      <c r="J12" s="88">
        <v>0.0006944444444444445</v>
      </c>
      <c r="K12" s="134">
        <f t="shared" si="1"/>
        <v>0.0022546296296296294</v>
      </c>
      <c r="L12" s="135">
        <f t="shared" si="2"/>
        <v>0.0022546296296296294</v>
      </c>
      <c r="M12" s="65">
        <v>0.0022326388888888886</v>
      </c>
      <c r="N12" s="48">
        <f t="shared" si="3"/>
        <v>0.004487268518518518</v>
      </c>
      <c r="O12" s="49"/>
      <c r="P12" s="13"/>
      <c r="Q12" s="111"/>
      <c r="R12" s="111"/>
      <c r="S12" s="113"/>
      <c r="T12" s="11"/>
      <c r="U12" s="41"/>
      <c r="V12" s="80"/>
      <c r="W12" s="94"/>
      <c r="X12" s="94"/>
      <c r="Y12" s="94"/>
      <c r="AA12" s="46"/>
      <c r="AB12" s="46"/>
    </row>
    <row r="13" spans="1:28" ht="18.75" thickBot="1">
      <c r="A13" s="39">
        <v>7</v>
      </c>
      <c r="B13" s="67">
        <v>3</v>
      </c>
      <c r="C13" s="118" t="s">
        <v>32</v>
      </c>
      <c r="D13" s="6"/>
      <c r="E13" s="133" t="s">
        <v>50</v>
      </c>
      <c r="F13" s="88"/>
      <c r="G13" s="134"/>
      <c r="H13" s="133"/>
      <c r="I13" s="133">
        <v>0.0018784722222222223</v>
      </c>
      <c r="J13" s="88">
        <v>0.0006944444444444445</v>
      </c>
      <c r="K13" s="134">
        <f t="shared" si="1"/>
        <v>0.002572916666666667</v>
      </c>
      <c r="L13" s="135">
        <v>0.002572916666666667</v>
      </c>
      <c r="M13" s="65">
        <v>0.0019895833333333332</v>
      </c>
      <c r="N13" s="48">
        <f t="shared" si="3"/>
        <v>0.004562500000000001</v>
      </c>
      <c r="O13" s="41"/>
      <c r="P13" s="13"/>
      <c r="Q13" s="111"/>
      <c r="R13" s="111"/>
      <c r="S13" s="113"/>
      <c r="T13" s="11"/>
      <c r="U13" s="41"/>
      <c r="V13" s="80"/>
      <c r="W13" s="94"/>
      <c r="X13" s="94"/>
      <c r="Y13" s="94"/>
      <c r="AA13" s="46"/>
      <c r="AB13" s="46"/>
    </row>
    <row r="14" spans="1:28" ht="18.75" thickBot="1">
      <c r="A14" s="39">
        <v>8</v>
      </c>
      <c r="B14" s="67">
        <v>1</v>
      </c>
      <c r="C14" s="118" t="s">
        <v>34</v>
      </c>
      <c r="D14" s="6"/>
      <c r="E14" s="133">
        <v>0.0016354166666666667</v>
      </c>
      <c r="F14" s="88">
        <v>0.0008101851851851852</v>
      </c>
      <c r="G14" s="134">
        <f>E14-D14+F14</f>
        <v>0.002445601851851852</v>
      </c>
      <c r="H14" s="133"/>
      <c r="I14" s="133">
        <v>0.001920138888888889</v>
      </c>
      <c r="J14" s="88">
        <v>0.0008101851851851852</v>
      </c>
      <c r="K14" s="134">
        <f t="shared" si="1"/>
        <v>0.0027303240740740743</v>
      </c>
      <c r="L14" s="135">
        <f>IF(G14&lt;K14,G14,K14)</f>
        <v>0.002445601851851852</v>
      </c>
      <c r="M14" s="65">
        <v>0.0022002314814814814</v>
      </c>
      <c r="N14" s="48">
        <f t="shared" si="3"/>
        <v>0.004645833333333333</v>
      </c>
      <c r="O14" s="41"/>
      <c r="P14" s="13"/>
      <c r="Q14" s="111"/>
      <c r="R14" s="111"/>
      <c r="S14" s="113"/>
      <c r="T14" s="77"/>
      <c r="U14" s="49"/>
      <c r="V14" s="80"/>
      <c r="W14" s="94"/>
      <c r="X14" s="94"/>
      <c r="Y14" s="94"/>
      <c r="AA14" s="46"/>
      <c r="AB14" s="46"/>
    </row>
    <row r="15" spans="1:28" ht="18.75" thickBot="1">
      <c r="A15" s="39">
        <v>9</v>
      </c>
      <c r="B15" s="67">
        <v>12</v>
      </c>
      <c r="C15" s="72" t="s">
        <v>41</v>
      </c>
      <c r="D15" s="6"/>
      <c r="E15" s="133">
        <v>0.002171296296296296</v>
      </c>
      <c r="F15" s="88">
        <v>0.0011574074074074073</v>
      </c>
      <c r="G15" s="134">
        <f>E15-D15+F15</f>
        <v>0.0033287037037037035</v>
      </c>
      <c r="H15" s="133"/>
      <c r="I15" s="133">
        <v>0.0019780092592592592</v>
      </c>
      <c r="J15" s="88">
        <v>0.0007523148148148147</v>
      </c>
      <c r="K15" s="134">
        <f t="shared" si="1"/>
        <v>0.002730324074074074</v>
      </c>
      <c r="L15" s="135">
        <f>IF(G15&lt;K15,G15,K15)</f>
        <v>0.002730324074074074</v>
      </c>
      <c r="M15" s="65">
        <v>0.0021064814814814813</v>
      </c>
      <c r="N15" s="48">
        <f t="shared" si="3"/>
        <v>0.004836805555555555</v>
      </c>
      <c r="O15" s="49"/>
      <c r="P15" s="13"/>
      <c r="Q15" s="111"/>
      <c r="R15" s="111"/>
      <c r="S15" s="109"/>
      <c r="T15" s="45"/>
      <c r="U15" s="45"/>
      <c r="V15" s="92"/>
      <c r="W15" s="94"/>
      <c r="X15" s="94"/>
      <c r="Y15" s="94"/>
      <c r="AA15" s="46"/>
      <c r="AB15" s="46"/>
    </row>
    <row r="16" spans="1:28" ht="18.75" thickBot="1">
      <c r="A16" s="39">
        <v>10</v>
      </c>
      <c r="B16" s="67">
        <v>2</v>
      </c>
      <c r="C16" s="5" t="s">
        <v>36</v>
      </c>
      <c r="D16" s="164"/>
      <c r="E16" s="133">
        <v>0.0014317129629629628</v>
      </c>
      <c r="F16" s="88">
        <v>0.002314814814814815</v>
      </c>
      <c r="G16" s="134">
        <f>E16-D16+F16</f>
        <v>0.003746527777777778</v>
      </c>
      <c r="H16" s="133"/>
      <c r="I16" s="133">
        <v>0.0017175925925925926</v>
      </c>
      <c r="J16" s="88">
        <v>0.0008101851851851852</v>
      </c>
      <c r="K16" s="134">
        <f t="shared" si="1"/>
        <v>0.0025277777777777777</v>
      </c>
      <c r="L16" s="135">
        <f>IF(G16&lt;K16,G16,K16)</f>
        <v>0.0025277777777777777</v>
      </c>
      <c r="M16" s="65">
        <v>0.002480324074074074</v>
      </c>
      <c r="N16" s="48">
        <f t="shared" si="3"/>
        <v>0.005008101851851852</v>
      </c>
      <c r="O16" s="41"/>
      <c r="P16" s="13"/>
      <c r="Q16" s="111"/>
      <c r="R16" s="111"/>
      <c r="S16" s="113"/>
      <c r="T16" s="7"/>
      <c r="U16" s="7"/>
      <c r="V16" s="80"/>
      <c r="W16" s="94"/>
      <c r="X16" s="94"/>
      <c r="Y16" s="94"/>
      <c r="AA16" s="46"/>
      <c r="AB16" s="46"/>
    </row>
    <row r="17" spans="1:28" ht="18.75" thickBot="1">
      <c r="A17" s="39">
        <v>11</v>
      </c>
      <c r="B17" s="67">
        <v>13</v>
      </c>
      <c r="C17" s="5" t="s">
        <v>42</v>
      </c>
      <c r="D17" s="6"/>
      <c r="E17" s="133">
        <v>0.0016319444444444445</v>
      </c>
      <c r="F17" s="88">
        <v>0.0013310185185185185</v>
      </c>
      <c r="G17" s="134">
        <f>E17-D17+F17</f>
        <v>0.0029629629629629632</v>
      </c>
      <c r="H17" s="133"/>
      <c r="I17" s="133" t="s">
        <v>50</v>
      </c>
      <c r="J17" s="88"/>
      <c r="K17" s="134"/>
      <c r="L17" s="135">
        <v>0.0029629629629629632</v>
      </c>
      <c r="M17" s="65">
        <v>0.0020798611111111113</v>
      </c>
      <c r="N17" s="48">
        <f t="shared" si="3"/>
        <v>0.005042824074074075</v>
      </c>
      <c r="O17" s="49"/>
      <c r="P17" s="13"/>
      <c r="Q17" s="111"/>
      <c r="R17" s="111"/>
      <c r="S17" s="113"/>
      <c r="T17" s="7"/>
      <c r="U17" s="7"/>
      <c r="V17" s="92"/>
      <c r="W17" s="94"/>
      <c r="X17" s="94"/>
      <c r="Y17" s="94"/>
      <c r="AA17" s="46"/>
      <c r="AB17" s="46"/>
    </row>
    <row r="18" spans="1:25" ht="17.25" customHeight="1" thickBot="1">
      <c r="A18" s="39">
        <v>12</v>
      </c>
      <c r="B18" s="67">
        <v>7</v>
      </c>
      <c r="C18" s="163" t="s">
        <v>37</v>
      </c>
      <c r="D18" s="6"/>
      <c r="E18" s="133">
        <v>0.0014826388888888886</v>
      </c>
      <c r="F18" s="88">
        <v>0.0012152777777777778</v>
      </c>
      <c r="G18" s="134">
        <f>E18-D18+F18</f>
        <v>0.002697916666666666</v>
      </c>
      <c r="H18" s="133"/>
      <c r="I18" s="133">
        <v>0.0018194444444444445</v>
      </c>
      <c r="J18" s="88">
        <v>0.0008680555555555555</v>
      </c>
      <c r="K18" s="134">
        <f>I18-H18+J18</f>
        <v>0.0026875</v>
      </c>
      <c r="L18" s="135">
        <f>IF(G18&lt;K18,G18,K18)</f>
        <v>0.0026875</v>
      </c>
      <c r="M18" s="65">
        <v>0.0024814814814814816</v>
      </c>
      <c r="N18" s="48">
        <f t="shared" si="3"/>
        <v>0.005168981481481481</v>
      </c>
      <c r="O18" s="49"/>
      <c r="P18" s="13"/>
      <c r="Q18" s="111"/>
      <c r="R18" s="114"/>
      <c r="S18" s="109"/>
      <c r="T18" s="7"/>
      <c r="U18" s="7"/>
      <c r="V18" s="45"/>
      <c r="W18" s="45"/>
      <c r="X18" s="45"/>
      <c r="Y18" s="45"/>
    </row>
    <row r="19" spans="1:21" ht="17.25" customHeight="1" thickBot="1">
      <c r="A19" s="39">
        <v>13</v>
      </c>
      <c r="B19" s="67">
        <v>15</v>
      </c>
      <c r="C19" s="5" t="s">
        <v>43</v>
      </c>
      <c r="D19" s="6"/>
      <c r="E19" s="133" t="s">
        <v>50</v>
      </c>
      <c r="F19" s="88"/>
      <c r="G19" s="134"/>
      <c r="H19" s="133"/>
      <c r="I19" s="133">
        <v>0.0020486111111111113</v>
      </c>
      <c r="J19" s="88">
        <v>0.0006944444444444445</v>
      </c>
      <c r="K19" s="134">
        <f>I19-H19+J19</f>
        <v>0.002743055555555556</v>
      </c>
      <c r="L19" s="135">
        <v>0.002743055555555556</v>
      </c>
      <c r="M19" s="65">
        <v>0.0024953703703703705</v>
      </c>
      <c r="N19" s="48">
        <f t="shared" si="3"/>
        <v>0.005238425925925926</v>
      </c>
      <c r="O19" s="49"/>
      <c r="P19" s="7"/>
      <c r="Q19" s="111"/>
      <c r="R19" s="114"/>
      <c r="S19" s="109"/>
      <c r="T19" s="7"/>
      <c r="U19" s="7"/>
    </row>
    <row r="20" spans="1:21" ht="18.75" thickBot="1">
      <c r="A20" s="39">
        <v>14</v>
      </c>
      <c r="B20" s="67">
        <v>5</v>
      </c>
      <c r="C20" s="117" t="s">
        <v>30</v>
      </c>
      <c r="D20" s="5"/>
      <c r="E20" s="133">
        <v>0.0017060185185185184</v>
      </c>
      <c r="F20" s="88">
        <v>0.0013310185185185185</v>
      </c>
      <c r="G20" s="134">
        <f>E20-D20+F20</f>
        <v>0.003037037037037037</v>
      </c>
      <c r="H20" s="133"/>
      <c r="I20" s="133" t="s">
        <v>50</v>
      </c>
      <c r="J20" s="88"/>
      <c r="K20" s="138"/>
      <c r="L20" s="126">
        <v>0.003037037037037037</v>
      </c>
      <c r="M20" s="65">
        <v>0.002309027777777778</v>
      </c>
      <c r="N20" s="48">
        <f t="shared" si="3"/>
        <v>0.005346064814814815</v>
      </c>
      <c r="O20" s="86"/>
      <c r="P20" s="7"/>
      <c r="Q20" s="111"/>
      <c r="R20" s="114"/>
      <c r="S20" s="113"/>
      <c r="T20" s="7"/>
      <c r="U20" s="7"/>
    </row>
    <row r="21" spans="1:21" ht="21" customHeight="1">
      <c r="A21" s="149"/>
      <c r="B21" s="150"/>
      <c r="C21" s="155"/>
      <c r="D21" s="152"/>
      <c r="E21" s="153"/>
      <c r="F21" s="152"/>
      <c r="G21" s="81"/>
      <c r="H21" s="152"/>
      <c r="I21" s="152"/>
      <c r="J21" s="152"/>
      <c r="K21" s="152"/>
      <c r="L21" s="152"/>
      <c r="M21" s="154"/>
      <c r="N21" s="77"/>
      <c r="O21" s="10"/>
      <c r="P21" s="7"/>
      <c r="Q21" s="111"/>
      <c r="R21" s="114"/>
      <c r="S21" s="113"/>
      <c r="T21" s="7"/>
      <c r="U21" s="7"/>
    </row>
    <row r="22" spans="1:21" ht="21" customHeight="1">
      <c r="A22" s="149"/>
      <c r="B22" s="150"/>
      <c r="C22" s="151"/>
      <c r="D22" s="152"/>
      <c r="E22" s="153"/>
      <c r="F22" s="152"/>
      <c r="G22" s="81"/>
      <c r="H22" s="152"/>
      <c r="I22" s="152"/>
      <c r="J22" s="152"/>
      <c r="K22" s="152"/>
      <c r="L22" s="152"/>
      <c r="M22" s="154"/>
      <c r="N22" s="77"/>
      <c r="O22" s="10"/>
      <c r="P22" s="7"/>
      <c r="Q22" s="111"/>
      <c r="R22" s="114"/>
      <c r="S22" s="109"/>
      <c r="T22" s="7"/>
      <c r="U22" s="7"/>
    </row>
    <row r="23" spans="1:21" ht="21" customHeight="1">
      <c r="A23" s="149"/>
      <c r="B23" s="150"/>
      <c r="C23" s="151"/>
      <c r="D23" s="152"/>
      <c r="E23" s="153"/>
      <c r="F23" s="152"/>
      <c r="G23" s="81"/>
      <c r="H23" s="152"/>
      <c r="I23" s="152"/>
      <c r="J23" s="152"/>
      <c r="K23" s="152"/>
      <c r="L23" s="152"/>
      <c r="M23" s="154"/>
      <c r="N23" s="77"/>
      <c r="O23" s="10"/>
      <c r="P23" s="7"/>
      <c r="Q23" s="111"/>
      <c r="R23" s="114"/>
      <c r="S23" s="113"/>
      <c r="T23" s="7"/>
      <c r="U23" s="7"/>
    </row>
    <row r="24" spans="1:16" ht="21" customHeight="1">
      <c r="A24" s="29"/>
      <c r="B24" s="51" t="s">
        <v>33</v>
      </c>
      <c r="E24" s="84"/>
      <c r="F24" s="45"/>
      <c r="G24" s="137"/>
      <c r="H24" s="45"/>
      <c r="I24" s="45"/>
      <c r="J24" s="78"/>
      <c r="K24" s="80"/>
      <c r="L24" s="80"/>
      <c r="M24" s="80"/>
      <c r="N24" s="80"/>
      <c r="O24" s="10"/>
      <c r="P24" s="7"/>
    </row>
    <row r="25" spans="1:16" ht="21" customHeight="1">
      <c r="A25" s="29"/>
      <c r="B25" t="s">
        <v>22</v>
      </c>
      <c r="D25" s="166" t="s">
        <v>23</v>
      </c>
      <c r="E25" s="166"/>
      <c r="F25" s="1"/>
      <c r="J25" s="13"/>
      <c r="K25" s="12"/>
      <c r="L25" s="12"/>
      <c r="M25" s="12"/>
      <c r="N25" s="12"/>
      <c r="O25" s="10"/>
      <c r="P25" s="7"/>
    </row>
    <row r="26" spans="1:16" ht="21" customHeight="1">
      <c r="A26" s="29"/>
      <c r="B26" t="s">
        <v>24</v>
      </c>
      <c r="D26" s="167">
        <v>40712</v>
      </c>
      <c r="E26" s="167"/>
      <c r="F26" s="2"/>
      <c r="J26" s="13"/>
      <c r="K26" s="12"/>
      <c r="L26" s="12"/>
      <c r="M26" s="12"/>
      <c r="N26" s="12"/>
      <c r="O26" s="10"/>
      <c r="P26" s="7"/>
    </row>
    <row r="27" spans="1:16" ht="21" customHeight="1">
      <c r="A27" s="29"/>
      <c r="B27" s="14" t="s">
        <v>9</v>
      </c>
      <c r="C27" s="14"/>
      <c r="D27" s="15"/>
      <c r="E27" s="16"/>
      <c r="F27" s="17"/>
      <c r="G27" s="16"/>
      <c r="H27" s="16"/>
      <c r="I27" s="16"/>
      <c r="J27" s="17"/>
      <c r="K27" s="16"/>
      <c r="L27" s="16"/>
      <c r="M27" s="21"/>
      <c r="N27" s="168" t="s">
        <v>12</v>
      </c>
      <c r="O27" s="10"/>
      <c r="P27" s="13"/>
    </row>
    <row r="28" spans="5:21" ht="21" customHeight="1">
      <c r="E28" s="171" t="s">
        <v>15</v>
      </c>
      <c r="F28" s="171"/>
      <c r="G28" s="171"/>
      <c r="H28" s="171" t="s">
        <v>3</v>
      </c>
      <c r="I28" s="171"/>
      <c r="J28" s="171"/>
      <c r="K28" s="171"/>
      <c r="L28" s="1" t="s">
        <v>4</v>
      </c>
      <c r="M28" s="1" t="s">
        <v>11</v>
      </c>
      <c r="N28" s="169"/>
      <c r="O28" s="10"/>
      <c r="P28" s="7"/>
      <c r="Q28" s="7"/>
      <c r="R28" s="7"/>
      <c r="S28" s="7"/>
      <c r="T28" s="7"/>
      <c r="U28" s="7"/>
    </row>
    <row r="29" spans="1:21" ht="28.5" customHeight="1" thickBot="1">
      <c r="A29" s="68" t="s">
        <v>14</v>
      </c>
      <c r="B29" s="69" t="s">
        <v>2</v>
      </c>
      <c r="C29" s="70" t="s">
        <v>0</v>
      </c>
      <c r="D29" s="24"/>
      <c r="E29" s="71" t="s">
        <v>5</v>
      </c>
      <c r="F29" s="71" t="s">
        <v>6</v>
      </c>
      <c r="G29" s="69" t="s">
        <v>7</v>
      </c>
      <c r="H29" s="71"/>
      <c r="I29" s="71" t="s">
        <v>5</v>
      </c>
      <c r="J29" s="71" t="s">
        <v>6</v>
      </c>
      <c r="K29" s="69" t="s">
        <v>8</v>
      </c>
      <c r="L29" s="71"/>
      <c r="M29" s="71" t="s">
        <v>5</v>
      </c>
      <c r="N29" s="170"/>
      <c r="O29" s="100"/>
      <c r="P29" s="45"/>
      <c r="Q29" s="45"/>
      <c r="R29" s="45"/>
      <c r="S29" s="45"/>
      <c r="T29" s="45"/>
      <c r="U29" s="45"/>
    </row>
    <row r="30" spans="1:21" ht="21" customHeight="1" thickBot="1">
      <c r="A30" s="68">
        <v>1</v>
      </c>
      <c r="B30" s="116">
        <v>22</v>
      </c>
      <c r="C30" s="119" t="s">
        <v>29</v>
      </c>
      <c r="D30" s="5"/>
      <c r="E30" s="134">
        <v>0.001613425925925926</v>
      </c>
      <c r="F30" s="162">
        <v>0.00011574074074074073</v>
      </c>
      <c r="G30" s="134">
        <f>E30+F30</f>
        <v>0.0017291666666666666</v>
      </c>
      <c r="H30" s="134"/>
      <c r="I30" s="134">
        <v>0.0015358796296296294</v>
      </c>
      <c r="J30" s="162">
        <v>0</v>
      </c>
      <c r="K30" s="134">
        <f>I30+J30</f>
        <v>0.0015358796296296294</v>
      </c>
      <c r="L30" s="161">
        <f>IF(G30&lt;K30,G30,K30)</f>
        <v>0.0015358796296296294</v>
      </c>
      <c r="M30" s="65">
        <v>0.0019513888888888888</v>
      </c>
      <c r="N30" s="48">
        <f>SUM(L30+M30)</f>
        <v>0.003487268518518518</v>
      </c>
      <c r="O30" s="101"/>
      <c r="P30" s="64"/>
      <c r="Q30" s="93"/>
      <c r="R30" s="64"/>
      <c r="S30" s="64"/>
      <c r="T30" s="93"/>
      <c r="U30" s="64"/>
    </row>
    <row r="31" spans="1:27" ht="21" customHeight="1" thickBot="1">
      <c r="A31" s="68">
        <v>2</v>
      </c>
      <c r="B31" s="116">
        <v>21</v>
      </c>
      <c r="C31" s="118" t="s">
        <v>44</v>
      </c>
      <c r="D31" s="5"/>
      <c r="E31" s="134">
        <v>0.0015648148148148149</v>
      </c>
      <c r="F31" s="162">
        <v>0.00011574074074074073</v>
      </c>
      <c r="G31" s="134">
        <f>E31+F31</f>
        <v>0.0016805555555555556</v>
      </c>
      <c r="H31" s="134"/>
      <c r="I31" s="134">
        <v>0.0015925925925925927</v>
      </c>
      <c r="J31" s="162">
        <v>0</v>
      </c>
      <c r="K31" s="134">
        <f>I31+J31</f>
        <v>0.0015925925925925927</v>
      </c>
      <c r="L31" s="161">
        <f>IF(G31&lt;K31,G31,K31)</f>
        <v>0.0015925925925925927</v>
      </c>
      <c r="M31" s="65">
        <v>0.001987268518518519</v>
      </c>
      <c r="N31" s="48">
        <f>SUM(L31+M31)</f>
        <v>0.003579861111111112</v>
      </c>
      <c r="O31" s="41"/>
      <c r="P31" s="97"/>
      <c r="Q31" s="102"/>
      <c r="R31" s="97"/>
      <c r="S31" s="97"/>
      <c r="T31" s="102"/>
      <c r="U31" s="97"/>
      <c r="V31" s="46"/>
      <c r="W31" s="46"/>
      <c r="X31" s="46"/>
      <c r="Y31" s="46"/>
      <c r="Z31" s="46"/>
      <c r="AA31" s="46"/>
    </row>
    <row r="32" spans="1:27" ht="22.5" customHeight="1" thickBot="1">
      <c r="A32" s="68">
        <v>3</v>
      </c>
      <c r="B32" s="116">
        <v>26</v>
      </c>
      <c r="C32" s="72" t="s">
        <v>46</v>
      </c>
      <c r="D32" s="5"/>
      <c r="E32" s="134">
        <v>0.002679398148148148</v>
      </c>
      <c r="F32" s="162">
        <v>0.00011574074074074073</v>
      </c>
      <c r="G32" s="134">
        <f>E32+F32</f>
        <v>0.002795138888888889</v>
      </c>
      <c r="H32" s="134"/>
      <c r="I32" s="134">
        <v>0.0018541666666666665</v>
      </c>
      <c r="J32" s="162">
        <v>0.0002893518518518519</v>
      </c>
      <c r="K32" s="134">
        <f>I32+J32</f>
        <v>0.0021435185185185186</v>
      </c>
      <c r="L32" s="161">
        <f>IF(G32&lt;K32,G32,K32)</f>
        <v>0.0021435185185185186</v>
      </c>
      <c r="M32" s="65">
        <v>0.0019490740740740742</v>
      </c>
      <c r="N32" s="48">
        <f>SUM(L32+M32)</f>
        <v>0.004092592592592593</v>
      </c>
      <c r="O32" s="41"/>
      <c r="P32" s="98"/>
      <c r="Q32" s="77"/>
      <c r="R32" s="98"/>
      <c r="S32" s="98"/>
      <c r="T32" s="77"/>
      <c r="U32" s="98"/>
      <c r="V32" s="46"/>
      <c r="W32" s="46"/>
      <c r="X32" s="46"/>
      <c r="Y32" s="46"/>
      <c r="Z32" s="46"/>
      <c r="AA32" s="46"/>
    </row>
    <row r="33" spans="1:27" ht="18.75" thickBot="1">
      <c r="A33" s="68">
        <v>4</v>
      </c>
      <c r="B33" s="116">
        <v>24</v>
      </c>
      <c r="C33" s="5" t="s">
        <v>45</v>
      </c>
      <c r="D33" s="5"/>
      <c r="E33" s="134">
        <v>0.0019224537037037038</v>
      </c>
      <c r="F33" s="162">
        <v>5.7870370370370366E-05</v>
      </c>
      <c r="G33" s="134">
        <f>E33+F33</f>
        <v>0.001980324074074074</v>
      </c>
      <c r="H33" s="134"/>
      <c r="I33" s="134">
        <v>0.0020300925925925925</v>
      </c>
      <c r="J33" s="162">
        <v>0.00017361111111111112</v>
      </c>
      <c r="K33" s="134">
        <f>I33+J33</f>
        <v>0.0022037037037037034</v>
      </c>
      <c r="L33" s="161">
        <f>IF(G33&lt;K33,G33,K33)</f>
        <v>0.001980324074074074</v>
      </c>
      <c r="M33" s="65">
        <v>0.002189814814814815</v>
      </c>
      <c r="N33" s="48">
        <f>SUM(L33+M33)</f>
        <v>0.004170138888888889</v>
      </c>
      <c r="O33" s="41"/>
      <c r="P33" s="98"/>
      <c r="Q33" s="77"/>
      <c r="R33" s="98"/>
      <c r="S33" s="98"/>
      <c r="T33" s="77"/>
      <c r="U33" s="98"/>
      <c r="V33" s="46"/>
      <c r="W33" s="46"/>
      <c r="X33" s="46"/>
      <c r="Y33" s="46"/>
      <c r="Z33" s="46"/>
      <c r="AA33" s="46"/>
    </row>
    <row r="34" spans="1:27" ht="18.75" thickBot="1">
      <c r="A34" s="68">
        <v>5</v>
      </c>
      <c r="B34" s="116">
        <v>25</v>
      </c>
      <c r="C34" s="5" t="s">
        <v>35</v>
      </c>
      <c r="D34" s="5"/>
      <c r="E34" s="134">
        <v>0.001341435185185185</v>
      </c>
      <c r="F34" s="162">
        <v>0.0017939814814814815</v>
      </c>
      <c r="G34" s="134">
        <f>E34+F34</f>
        <v>0.0031354166666666666</v>
      </c>
      <c r="H34" s="134"/>
      <c r="I34" s="134">
        <v>0.0018946759259259262</v>
      </c>
      <c r="J34" s="162">
        <v>0.0018518518518518517</v>
      </c>
      <c r="K34" s="134">
        <f>I34+J34</f>
        <v>0.003746527777777778</v>
      </c>
      <c r="L34" s="161">
        <f>IF(G34&lt;K34,G34,K34)</f>
        <v>0.0031354166666666666</v>
      </c>
      <c r="M34" s="65">
        <v>0.002469907407407407</v>
      </c>
      <c r="N34" s="48">
        <f>SUM(L34+M34)</f>
        <v>0.005605324074074073</v>
      </c>
      <c r="O34" s="41"/>
      <c r="P34" s="99"/>
      <c r="Q34" s="99"/>
      <c r="R34" s="99"/>
      <c r="S34" s="99"/>
      <c r="T34" s="99"/>
      <c r="U34" s="99"/>
      <c r="V34" s="46"/>
      <c r="W34" s="46"/>
      <c r="X34" s="46"/>
      <c r="Y34" s="46"/>
      <c r="Z34" s="46"/>
      <c r="AA34" s="46"/>
    </row>
    <row r="35" spans="1:27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2"/>
      <c r="O35" s="41"/>
      <c r="P35" s="45"/>
      <c r="Q35" s="45"/>
      <c r="R35" s="45"/>
      <c r="S35" s="45"/>
      <c r="T35" s="45"/>
      <c r="U35" s="45"/>
      <c r="V35" s="46"/>
      <c r="W35" s="46"/>
      <c r="X35" s="46"/>
      <c r="Y35" s="46"/>
      <c r="Z35" s="46"/>
      <c r="AA35" s="46"/>
    </row>
    <row r="36" spans="1:27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2"/>
      <c r="O36" s="41"/>
      <c r="P36" s="97"/>
      <c r="Q36" s="11"/>
      <c r="R36" s="97"/>
      <c r="S36" s="97"/>
      <c r="T36" s="11"/>
      <c r="U36" s="97"/>
      <c r="V36" s="46"/>
      <c r="W36" s="46"/>
      <c r="X36" s="46"/>
      <c r="Y36" s="46"/>
      <c r="Z36" s="46"/>
      <c r="AA36" s="46"/>
    </row>
    <row r="37" spans="1:27" ht="18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02"/>
      <c r="O37" s="41"/>
      <c r="P37" s="97"/>
      <c r="Q37" s="11"/>
      <c r="R37" s="97"/>
      <c r="S37" s="97"/>
      <c r="T37" s="11"/>
      <c r="U37" s="97"/>
      <c r="V37" s="46"/>
      <c r="W37" s="46"/>
      <c r="X37" s="46"/>
      <c r="Y37" s="46"/>
      <c r="Z37" s="46"/>
      <c r="AA37" s="46"/>
    </row>
    <row r="38" spans="1:27" ht="18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102"/>
      <c r="O38" s="41"/>
      <c r="P38" s="99"/>
      <c r="Q38" s="99"/>
      <c r="R38" s="99"/>
      <c r="S38" s="99"/>
      <c r="T38" s="99"/>
      <c r="U38" s="99"/>
      <c r="V38" s="46"/>
      <c r="W38" s="46"/>
      <c r="X38" s="46"/>
      <c r="Y38" s="46"/>
      <c r="Z38" s="46"/>
      <c r="AA38" s="46"/>
    </row>
    <row r="39" spans="1:21" ht="18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102"/>
      <c r="O39" s="45"/>
      <c r="P39" s="45"/>
      <c r="Q39" s="45"/>
      <c r="R39" s="45"/>
      <c r="S39" s="45"/>
      <c r="T39" s="45"/>
      <c r="U39" s="45"/>
    </row>
    <row r="40" spans="1:15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102"/>
      <c r="O40" s="7"/>
    </row>
    <row r="41" spans="1:14" ht="18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102"/>
    </row>
    <row r="42" spans="1:14" ht="18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8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8" customHeight="1">
      <c r="A44" s="156"/>
      <c r="B44" s="144"/>
      <c r="C44" s="45"/>
      <c r="D44" s="45"/>
      <c r="E44" s="45"/>
      <c r="F44" s="137"/>
      <c r="G44" s="45"/>
      <c r="H44" s="45"/>
      <c r="I44" s="78"/>
      <c r="J44" s="80"/>
      <c r="K44" s="80"/>
      <c r="L44" s="80"/>
      <c r="M44" s="80"/>
      <c r="N44" s="45"/>
    </row>
    <row r="45" spans="1:19" ht="20.25">
      <c r="A45" s="156"/>
      <c r="B45" s="45"/>
      <c r="C45" s="45"/>
      <c r="D45" s="172"/>
      <c r="E45" s="172"/>
      <c r="F45" s="45"/>
      <c r="G45" s="45"/>
      <c r="H45" s="45"/>
      <c r="I45" s="78"/>
      <c r="J45" s="80"/>
      <c r="K45" s="80"/>
      <c r="L45" s="80"/>
      <c r="M45" s="80"/>
      <c r="N45" s="45"/>
      <c r="Q45" s="174"/>
      <c r="R45" s="109"/>
      <c r="S45" s="108"/>
    </row>
    <row r="46" spans="1:19" ht="23.25" customHeight="1">
      <c r="A46" s="156"/>
      <c r="B46" s="45"/>
      <c r="C46" s="45"/>
      <c r="D46" s="173"/>
      <c r="E46" s="173"/>
      <c r="F46" s="45"/>
      <c r="G46" s="45"/>
      <c r="H46" s="45"/>
      <c r="I46" s="78"/>
      <c r="J46" s="80"/>
      <c r="K46" s="80"/>
      <c r="L46" s="80"/>
      <c r="M46" s="80"/>
      <c r="N46" s="45"/>
      <c r="Q46" s="174"/>
      <c r="R46" s="109"/>
      <c r="S46" s="110"/>
    </row>
    <row r="47" spans="1:19" ht="18">
      <c r="A47" s="156"/>
      <c r="B47" s="143"/>
      <c r="C47" s="143"/>
      <c r="D47" s="80"/>
      <c r="E47" s="78"/>
      <c r="F47" s="80"/>
      <c r="G47" s="80"/>
      <c r="H47" s="80"/>
      <c r="I47" s="78"/>
      <c r="J47" s="80"/>
      <c r="K47" s="80"/>
      <c r="L47" s="45"/>
      <c r="M47" s="45"/>
      <c r="N47" s="45"/>
      <c r="Q47" s="109"/>
      <c r="R47" s="109"/>
      <c r="S47" s="110"/>
    </row>
    <row r="48" spans="1:19" ht="14.25">
      <c r="A48" s="45"/>
      <c r="B48" s="45"/>
      <c r="C48" s="45"/>
      <c r="D48" s="145"/>
      <c r="E48" s="145"/>
      <c r="F48" s="145"/>
      <c r="G48" s="145"/>
      <c r="H48" s="145"/>
      <c r="I48" s="145"/>
      <c r="J48" s="145"/>
      <c r="K48" s="148"/>
      <c r="L48" s="40"/>
      <c r="M48" s="132"/>
      <c r="N48" s="45"/>
      <c r="Q48" s="109"/>
      <c r="R48" s="109"/>
      <c r="S48" s="110"/>
    </row>
    <row r="49" spans="1:19" ht="15">
      <c r="A49" s="146"/>
      <c r="B49" s="147"/>
      <c r="C49" s="157"/>
      <c r="D49" s="40"/>
      <c r="E49" s="148"/>
      <c r="F49" s="147"/>
      <c r="G49" s="40"/>
      <c r="H49" s="40"/>
      <c r="I49" s="148"/>
      <c r="J49" s="147"/>
      <c r="K49" s="40"/>
      <c r="L49" s="40"/>
      <c r="M49" s="142"/>
      <c r="N49" s="45"/>
      <c r="Q49" s="115"/>
      <c r="R49" s="114"/>
      <c r="S49" s="113"/>
    </row>
    <row r="50" spans="1:19" ht="18">
      <c r="A50" s="149"/>
      <c r="B50" s="158"/>
      <c r="C50" s="159"/>
      <c r="D50" s="152"/>
      <c r="E50" s="153"/>
      <c r="F50" s="152"/>
      <c r="G50" s="81"/>
      <c r="H50" s="152"/>
      <c r="I50" s="152"/>
      <c r="J50" s="152"/>
      <c r="K50" s="152"/>
      <c r="L50" s="152"/>
      <c r="M50" s="154"/>
      <c r="N50" s="45"/>
      <c r="Q50" s="115"/>
      <c r="R50" s="114"/>
      <c r="S50" s="109"/>
    </row>
    <row r="51" spans="1:19" ht="18">
      <c r="A51" s="149"/>
      <c r="B51" s="150"/>
      <c r="C51" s="159"/>
      <c r="D51" s="152"/>
      <c r="E51" s="153"/>
      <c r="F51" s="152"/>
      <c r="G51" s="81"/>
      <c r="H51" s="152"/>
      <c r="I51" s="152"/>
      <c r="J51" s="152"/>
      <c r="K51" s="152"/>
      <c r="L51" s="152"/>
      <c r="M51" s="154"/>
      <c r="N51" s="45"/>
      <c r="Q51" s="115"/>
      <c r="R51" s="114"/>
      <c r="S51" s="113"/>
    </row>
    <row r="52" spans="1:19" ht="18">
      <c r="A52" s="149"/>
      <c r="B52" s="150"/>
      <c r="C52" s="159"/>
      <c r="D52" s="152"/>
      <c r="E52" s="153"/>
      <c r="F52" s="152"/>
      <c r="G52" s="81"/>
      <c r="H52" s="152"/>
      <c r="I52" s="152"/>
      <c r="J52" s="152"/>
      <c r="K52" s="152"/>
      <c r="L52" s="152"/>
      <c r="M52" s="154"/>
      <c r="N52" s="45"/>
      <c r="Q52" s="115"/>
      <c r="R52" s="114"/>
      <c r="S52" s="113"/>
    </row>
    <row r="53" spans="1:19" ht="18">
      <c r="A53" s="149"/>
      <c r="B53" s="150"/>
      <c r="C53" s="136"/>
      <c r="D53" s="152"/>
      <c r="E53" s="153"/>
      <c r="F53" s="152"/>
      <c r="G53" s="81"/>
      <c r="H53" s="152"/>
      <c r="I53" s="152"/>
      <c r="J53" s="152"/>
      <c r="K53" s="152"/>
      <c r="L53" s="152"/>
      <c r="M53" s="154"/>
      <c r="N53" s="45"/>
      <c r="Q53" s="115"/>
      <c r="R53" s="114"/>
      <c r="S53" s="113"/>
    </row>
    <row r="54" spans="1:19" ht="18">
      <c r="A54" s="149"/>
      <c r="B54" s="150"/>
      <c r="C54" s="136"/>
      <c r="D54" s="152"/>
      <c r="E54" s="153"/>
      <c r="F54" s="152"/>
      <c r="G54" s="81"/>
      <c r="H54" s="152"/>
      <c r="I54" s="152"/>
      <c r="J54" s="152"/>
      <c r="K54" s="152"/>
      <c r="L54" s="152"/>
      <c r="M54" s="154"/>
      <c r="N54" s="45"/>
      <c r="Q54" s="115"/>
      <c r="R54" s="114"/>
      <c r="S54" s="109"/>
    </row>
    <row r="55" spans="1:19" ht="18">
      <c r="A55" s="149"/>
      <c r="B55" s="150"/>
      <c r="C55" s="159"/>
      <c r="D55" s="152"/>
      <c r="E55" s="153"/>
      <c r="F55" s="152"/>
      <c r="G55" s="81"/>
      <c r="H55" s="152"/>
      <c r="I55" s="152"/>
      <c r="J55" s="152"/>
      <c r="K55" s="152"/>
      <c r="L55" s="152"/>
      <c r="M55" s="154"/>
      <c r="N55" s="45"/>
      <c r="Q55" s="115"/>
      <c r="R55" s="114"/>
      <c r="S55" s="113"/>
    </row>
    <row r="56" spans="1:19" ht="18">
      <c r="A56" s="149"/>
      <c r="B56" s="150"/>
      <c r="C56" s="159"/>
      <c r="D56" s="152"/>
      <c r="E56" s="153"/>
      <c r="F56" s="152"/>
      <c r="G56" s="160"/>
      <c r="H56" s="152"/>
      <c r="I56" s="152"/>
      <c r="J56" s="152"/>
      <c r="K56" s="152"/>
      <c r="L56" s="152"/>
      <c r="M56" s="154"/>
      <c r="N56" s="45"/>
      <c r="Q56" s="115"/>
      <c r="R56" s="114"/>
      <c r="S56" s="113"/>
    </row>
    <row r="57" spans="1:19" ht="18">
      <c r="A57" s="149"/>
      <c r="B57" s="150"/>
      <c r="C57" s="159"/>
      <c r="D57" s="152"/>
      <c r="E57" s="153"/>
      <c r="F57" s="152"/>
      <c r="G57" s="81"/>
      <c r="H57" s="152"/>
      <c r="I57" s="152"/>
      <c r="J57" s="152"/>
      <c r="K57" s="152"/>
      <c r="L57" s="152"/>
      <c r="M57" s="154"/>
      <c r="N57" s="45"/>
      <c r="Q57" s="115"/>
      <c r="R57" s="114"/>
      <c r="S57" s="113"/>
    </row>
    <row r="58" spans="1:14" ht="18">
      <c r="A58" s="149"/>
      <c r="B58" s="150"/>
      <c r="C58" s="159"/>
      <c r="D58" s="152"/>
      <c r="E58" s="153"/>
      <c r="F58" s="152"/>
      <c r="G58" s="81"/>
      <c r="H58" s="152"/>
      <c r="I58" s="152"/>
      <c r="J58" s="152"/>
      <c r="K58" s="152"/>
      <c r="L58" s="152"/>
      <c r="M58" s="154"/>
      <c r="N58" s="45"/>
    </row>
    <row r="59" spans="1:14" ht="18">
      <c r="A59" s="149"/>
      <c r="B59" s="158"/>
      <c r="C59" s="136"/>
      <c r="D59" s="152"/>
      <c r="E59" s="153"/>
      <c r="F59" s="152"/>
      <c r="G59" s="81"/>
      <c r="H59" s="152"/>
      <c r="I59" s="152"/>
      <c r="J59" s="152"/>
      <c r="K59" s="152"/>
      <c r="L59" s="152"/>
      <c r="M59" s="154"/>
      <c r="N59" s="45"/>
    </row>
    <row r="60" spans="1:14" ht="18">
      <c r="A60" s="149"/>
      <c r="B60" s="158"/>
      <c r="C60" s="136"/>
      <c r="D60" s="152"/>
      <c r="E60" s="153"/>
      <c r="F60" s="152"/>
      <c r="G60" s="81"/>
      <c r="H60" s="152"/>
      <c r="I60" s="152"/>
      <c r="J60" s="152"/>
      <c r="K60" s="152"/>
      <c r="L60" s="152"/>
      <c r="M60" s="154"/>
      <c r="N60" s="45"/>
    </row>
    <row r="61" spans="1:14" ht="18">
      <c r="A61" s="149"/>
      <c r="B61" s="158"/>
      <c r="C61" s="136"/>
      <c r="D61" s="152"/>
      <c r="E61" s="153"/>
      <c r="F61" s="152"/>
      <c r="G61" s="81"/>
      <c r="H61" s="152"/>
      <c r="I61" s="152"/>
      <c r="J61" s="152"/>
      <c r="K61" s="152"/>
      <c r="L61" s="152"/>
      <c r="M61" s="154"/>
      <c r="N61" s="45"/>
    </row>
    <row r="62" spans="1:14" ht="18">
      <c r="A62" s="149"/>
      <c r="B62" s="158"/>
      <c r="C62" s="136"/>
      <c r="D62" s="152"/>
      <c r="E62" s="153"/>
      <c r="F62" s="152"/>
      <c r="G62" s="81"/>
      <c r="H62" s="152"/>
      <c r="I62" s="152"/>
      <c r="J62" s="152"/>
      <c r="K62" s="152"/>
      <c r="L62" s="152"/>
      <c r="M62" s="154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</sheetData>
  <mergeCells count="13">
    <mergeCell ref="Q45:Q46"/>
    <mergeCell ref="D46:E46"/>
    <mergeCell ref="D45:E45"/>
    <mergeCell ref="D25:E25"/>
    <mergeCell ref="D26:E26"/>
    <mergeCell ref="N27:N29"/>
    <mergeCell ref="E28:G28"/>
    <mergeCell ref="H28:K28"/>
    <mergeCell ref="D2:E2"/>
    <mergeCell ref="D3:E3"/>
    <mergeCell ref="N4:N6"/>
    <mergeCell ref="E5:G5"/>
    <mergeCell ref="H5:K5"/>
  </mergeCells>
  <printOptions/>
  <pageMargins left="0.23" right="0.39" top="0.75" bottom="0.28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workbookViewId="0" topLeftCell="A1">
      <selection activeCell="M10" sqref="M10"/>
    </sheetView>
  </sheetViews>
  <sheetFormatPr defaultColWidth="9.140625" defaultRowHeight="12.75"/>
  <cols>
    <col min="1" max="1" width="4.57421875" style="0" customWidth="1"/>
    <col min="3" max="3" width="34.7109375" style="0" customWidth="1"/>
    <col min="4" max="4" width="18.140625" style="0" customWidth="1"/>
    <col min="5" max="5" width="5.57421875" style="0" customWidth="1"/>
    <col min="6" max="6" width="5.7109375" style="0" customWidth="1"/>
    <col min="8" max="8" width="37.140625" style="0" customWidth="1"/>
    <col min="9" max="9" width="13.7109375" style="0" customWidth="1"/>
  </cols>
  <sheetData>
    <row r="1" spans="2:5" ht="15.75" customHeight="1">
      <c r="B1" s="51" t="s">
        <v>33</v>
      </c>
      <c r="E1" s="84"/>
    </row>
    <row r="2" spans="2:5" ht="12.75">
      <c r="B2" t="s">
        <v>22</v>
      </c>
      <c r="D2" s="166" t="s">
        <v>23</v>
      </c>
      <c r="E2" s="166"/>
    </row>
    <row r="3" spans="2:5" ht="12.75">
      <c r="B3" t="s">
        <v>24</v>
      </c>
      <c r="D3" s="167">
        <v>40712</v>
      </c>
      <c r="E3" s="167"/>
    </row>
    <row r="4" spans="3:8" ht="16.5" customHeight="1">
      <c r="C4" s="3" t="s">
        <v>25</v>
      </c>
      <c r="H4" s="3" t="s">
        <v>26</v>
      </c>
    </row>
    <row r="5" ht="9" customHeight="1" thickBot="1">
      <c r="D5" s="4"/>
    </row>
    <row r="6" spans="2:9" ht="13.5" thickBot="1">
      <c r="B6" s="52" t="s">
        <v>14</v>
      </c>
      <c r="C6" s="53" t="s">
        <v>0</v>
      </c>
      <c r="D6" s="54" t="s">
        <v>1</v>
      </c>
      <c r="G6" s="124" t="s">
        <v>14</v>
      </c>
      <c r="H6" s="53" t="s">
        <v>0</v>
      </c>
      <c r="I6" s="54" t="s">
        <v>1</v>
      </c>
    </row>
    <row r="7" spans="2:9" ht="24" customHeight="1">
      <c r="B7" s="55">
        <v>1</v>
      </c>
      <c r="C7" s="118" t="s">
        <v>34</v>
      </c>
      <c r="D7" s="6"/>
      <c r="G7" s="56">
        <v>21</v>
      </c>
      <c r="H7" s="120" t="s">
        <v>44</v>
      </c>
      <c r="I7" s="6"/>
    </row>
    <row r="8" spans="2:9" ht="24" customHeight="1">
      <c r="B8" s="56">
        <v>2</v>
      </c>
      <c r="C8" s="5" t="s">
        <v>36</v>
      </c>
      <c r="D8" s="6"/>
      <c r="G8" s="56">
        <v>22</v>
      </c>
      <c r="H8" s="121" t="s">
        <v>29</v>
      </c>
      <c r="I8" s="6"/>
    </row>
    <row r="9" spans="2:11" ht="24" customHeight="1">
      <c r="B9" s="56">
        <v>3</v>
      </c>
      <c r="C9" s="118" t="s">
        <v>32</v>
      </c>
      <c r="D9" s="6"/>
      <c r="G9" s="56">
        <v>23</v>
      </c>
      <c r="H9" s="122"/>
      <c r="I9" s="6"/>
      <c r="K9" s="139"/>
    </row>
    <row r="10" spans="2:11" ht="24" customHeight="1">
      <c r="B10" s="56">
        <v>4</v>
      </c>
      <c r="C10" s="117" t="s">
        <v>31</v>
      </c>
      <c r="D10" s="6"/>
      <c r="G10" s="56">
        <v>24</v>
      </c>
      <c r="H10" s="122" t="s">
        <v>45</v>
      </c>
      <c r="I10" s="6"/>
      <c r="K10" s="139"/>
    </row>
    <row r="11" spans="2:11" ht="24" customHeight="1">
      <c r="B11" s="56">
        <v>5</v>
      </c>
      <c r="C11" s="117" t="s">
        <v>30</v>
      </c>
      <c r="D11" s="6"/>
      <c r="G11" s="56">
        <v>25</v>
      </c>
      <c r="H11" s="122" t="s">
        <v>35</v>
      </c>
      <c r="I11" s="6"/>
      <c r="K11" s="139"/>
    </row>
    <row r="12" spans="2:11" ht="24" customHeight="1">
      <c r="B12" s="56">
        <v>6</v>
      </c>
      <c r="C12" s="117" t="s">
        <v>29</v>
      </c>
      <c r="D12" s="6"/>
      <c r="G12" s="56">
        <v>26</v>
      </c>
      <c r="H12" s="123" t="s">
        <v>46</v>
      </c>
      <c r="I12" s="6"/>
      <c r="K12" s="9"/>
    </row>
    <row r="13" spans="2:11" ht="24" customHeight="1">
      <c r="B13" s="56">
        <v>7</v>
      </c>
      <c r="C13" s="5" t="s">
        <v>37</v>
      </c>
      <c r="D13" s="6"/>
      <c r="G13" s="56"/>
      <c r="H13" s="122"/>
      <c r="I13" s="74"/>
      <c r="K13" s="9"/>
    </row>
    <row r="14" spans="2:11" ht="24" customHeight="1">
      <c r="B14" s="56">
        <v>8</v>
      </c>
      <c r="C14" s="118" t="s">
        <v>38</v>
      </c>
      <c r="D14" s="6"/>
      <c r="G14" s="56"/>
      <c r="H14" s="5"/>
      <c r="I14" s="6"/>
      <c r="K14" s="139"/>
    </row>
    <row r="15" spans="2:11" ht="24" customHeight="1">
      <c r="B15" s="56">
        <v>9</v>
      </c>
      <c r="C15" s="118" t="s">
        <v>47</v>
      </c>
      <c r="D15" s="6"/>
      <c r="G15" s="56"/>
      <c r="H15" s="72"/>
      <c r="I15" s="6"/>
      <c r="K15" s="139"/>
    </row>
    <row r="16" spans="2:11" ht="24" customHeight="1">
      <c r="B16" s="56">
        <v>10</v>
      </c>
      <c r="C16" s="117" t="s">
        <v>39</v>
      </c>
      <c r="D16" s="73"/>
      <c r="G16" s="56"/>
      <c r="H16" s="5"/>
      <c r="I16" s="6"/>
      <c r="K16" s="139"/>
    </row>
    <row r="17" spans="2:11" ht="24" customHeight="1">
      <c r="B17" s="56">
        <v>11</v>
      </c>
      <c r="C17" s="5" t="s">
        <v>40</v>
      </c>
      <c r="D17" s="6"/>
      <c r="G17" s="56"/>
      <c r="H17" s="5"/>
      <c r="I17" s="57"/>
      <c r="K17" s="139"/>
    </row>
    <row r="18" spans="2:11" ht="24" customHeight="1">
      <c r="B18" s="56">
        <v>12</v>
      </c>
      <c r="C18" s="61" t="s">
        <v>41</v>
      </c>
      <c r="D18" s="6"/>
      <c r="G18" s="56"/>
      <c r="H18" s="5"/>
      <c r="I18" s="57"/>
      <c r="K18" s="140"/>
    </row>
    <row r="19" spans="2:11" ht="24" customHeight="1" thickBot="1">
      <c r="B19" s="56">
        <v>13</v>
      </c>
      <c r="C19" s="5" t="s">
        <v>42</v>
      </c>
      <c r="D19" s="6"/>
      <c r="G19" s="58"/>
      <c r="H19" s="59"/>
      <c r="I19" s="60"/>
      <c r="K19" s="141"/>
    </row>
    <row r="20" spans="2:11" ht="24" customHeight="1" thickBot="1">
      <c r="B20" s="56">
        <v>14</v>
      </c>
      <c r="C20" s="5"/>
      <c r="D20" s="74"/>
      <c r="G20" s="125"/>
      <c r="H20" s="128"/>
      <c r="I20" s="129"/>
      <c r="K20" s="141"/>
    </row>
    <row r="21" spans="2:11" ht="24" customHeight="1">
      <c r="B21" s="56">
        <v>15</v>
      </c>
      <c r="C21" s="5" t="s">
        <v>43</v>
      </c>
      <c r="D21" s="6"/>
      <c r="K21" s="141"/>
    </row>
    <row r="22" spans="2:11" ht="24" customHeight="1">
      <c r="B22" s="56">
        <v>16</v>
      </c>
      <c r="C22" s="5"/>
      <c r="D22" s="6"/>
      <c r="K22" s="141"/>
    </row>
    <row r="23" spans="2:11" ht="24" customHeight="1">
      <c r="B23" s="56">
        <v>17</v>
      </c>
      <c r="C23" s="24"/>
      <c r="D23" s="57"/>
      <c r="K23" s="141"/>
    </row>
    <row r="24" spans="2:11" ht="24" customHeight="1">
      <c r="B24" s="56">
        <v>18</v>
      </c>
      <c r="C24" s="61"/>
      <c r="D24" s="76"/>
      <c r="K24" s="140"/>
    </row>
    <row r="25" spans="2:11" ht="24" customHeight="1">
      <c r="B25" s="56">
        <v>19</v>
      </c>
      <c r="C25" s="5"/>
      <c r="D25" s="6"/>
      <c r="K25" s="141"/>
    </row>
    <row r="26" spans="2:11" ht="24" customHeight="1" thickBot="1">
      <c r="B26" s="58">
        <v>20</v>
      </c>
      <c r="C26" s="38"/>
      <c r="D26" s="75"/>
      <c r="K26" s="141"/>
    </row>
    <row r="27" spans="2:11" ht="18" customHeight="1">
      <c r="B27" s="20"/>
      <c r="C27" s="7"/>
      <c r="D27" s="62"/>
      <c r="K27" s="141"/>
    </row>
    <row r="28" spans="2:11" ht="18" customHeight="1">
      <c r="B28" s="20"/>
      <c r="C28" s="7"/>
      <c r="D28" s="62"/>
      <c r="K28" s="141"/>
    </row>
    <row r="29" spans="2:11" ht="18" customHeight="1">
      <c r="B29" s="20"/>
      <c r="C29" s="7"/>
      <c r="D29" s="62"/>
      <c r="K29" s="141"/>
    </row>
    <row r="30" spans="2:11" ht="18" customHeight="1">
      <c r="B30" s="20"/>
      <c r="C30" s="7"/>
      <c r="D30" s="62"/>
      <c r="K30" s="7"/>
    </row>
    <row r="31" spans="2:11" ht="12.75">
      <c r="B31" s="7"/>
      <c r="C31" s="7"/>
      <c r="D31" s="7"/>
      <c r="K31" s="7"/>
    </row>
    <row r="32" spans="2:11" ht="12.75">
      <c r="B32" s="7"/>
      <c r="C32" s="7"/>
      <c r="D32" s="7"/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ht="12.75">
      <c r="K42" s="7"/>
    </row>
    <row r="43" ht="12.75">
      <c r="K43" s="7"/>
    </row>
    <row r="44" ht="12.75">
      <c r="K44" s="7"/>
    </row>
    <row r="45" ht="12.75">
      <c r="K45" s="7"/>
    </row>
  </sheetData>
  <mergeCells count="2">
    <mergeCell ref="D2:E2"/>
    <mergeCell ref="D3:E3"/>
  </mergeCells>
  <printOptions/>
  <pageMargins left="0.24" right="0.37" top="0.3" bottom="0.34" header="0.17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selection activeCell="M27" sqref="M27"/>
    </sheetView>
  </sheetViews>
  <sheetFormatPr defaultColWidth="9.140625" defaultRowHeight="12.75"/>
  <cols>
    <col min="1" max="1" width="10.00390625" style="0" customWidth="1"/>
    <col min="2" max="2" width="6.8515625" style="0" customWidth="1"/>
    <col min="3" max="3" width="33.8515625" style="0" bestFit="1" customWidth="1"/>
    <col min="4" max="4" width="3.421875" style="0" customWidth="1"/>
    <col min="5" max="5" width="8.28125" style="0" customWidth="1"/>
    <col min="6" max="6" width="9.57421875" style="0" customWidth="1"/>
    <col min="7" max="7" width="8.28125" style="0" customWidth="1"/>
    <col min="8" max="8" width="0.85546875" style="0" customWidth="1"/>
    <col min="9" max="9" width="8.28125" style="0" customWidth="1"/>
    <col min="10" max="10" width="9.7109375" style="0" customWidth="1"/>
    <col min="11" max="11" width="7.140625" style="0" customWidth="1"/>
    <col min="12" max="12" width="10.28125" style="0" customWidth="1"/>
    <col min="13" max="13" width="8.28125" style="0" customWidth="1"/>
    <col min="17" max="17" width="6.8515625" style="0" customWidth="1"/>
    <col min="18" max="18" width="6.7109375" style="0" customWidth="1"/>
    <col min="19" max="19" width="7.140625" style="0" customWidth="1"/>
    <col min="20" max="20" width="6.7109375" style="0" customWidth="1"/>
    <col min="21" max="21" width="6.57421875" style="0" customWidth="1"/>
    <col min="22" max="22" width="6.421875" style="0" customWidth="1"/>
  </cols>
  <sheetData>
    <row r="1" spans="2:10" ht="21" customHeight="1">
      <c r="B1" s="51" t="s">
        <v>33</v>
      </c>
      <c r="E1" s="84"/>
      <c r="F1" s="84"/>
      <c r="G1" s="85"/>
      <c r="H1" s="84"/>
      <c r="I1" s="84"/>
      <c r="J1" s="78"/>
    </row>
    <row r="2" spans="2:10" ht="12.75" customHeight="1">
      <c r="B2" t="s">
        <v>22</v>
      </c>
      <c r="D2" s="166" t="s">
        <v>23</v>
      </c>
      <c r="E2" s="166"/>
      <c r="F2" s="1"/>
      <c r="J2" s="13"/>
    </row>
    <row r="3" spans="2:10" ht="12.75" customHeight="1">
      <c r="B3" t="s">
        <v>24</v>
      </c>
      <c r="D3" s="167">
        <v>40712</v>
      </c>
      <c r="E3" s="167"/>
      <c r="F3" s="2"/>
      <c r="J3" s="13"/>
    </row>
    <row r="4" spans="2:26" ht="16.5" customHeight="1">
      <c r="B4" s="19" t="s">
        <v>10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21"/>
      <c r="N4" s="168" t="s">
        <v>12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5:29" ht="14.25" customHeight="1">
      <c r="E5" s="171" t="s">
        <v>15</v>
      </c>
      <c r="F5" s="171"/>
      <c r="G5" s="171"/>
      <c r="H5" s="171" t="s">
        <v>3</v>
      </c>
      <c r="I5" s="171"/>
      <c r="J5" s="171"/>
      <c r="K5" s="171"/>
      <c r="L5" s="1" t="s">
        <v>4</v>
      </c>
      <c r="M5" s="1" t="s">
        <v>11</v>
      </c>
      <c r="N5" s="169"/>
      <c r="O5" s="45"/>
      <c r="P5" s="45"/>
      <c r="Q5" s="45"/>
      <c r="R5" s="45"/>
      <c r="S5" s="45"/>
      <c r="T5" s="45"/>
      <c r="U5" s="45"/>
      <c r="V5" s="45"/>
      <c r="W5" s="172"/>
      <c r="X5" s="172"/>
      <c r="Y5" s="172"/>
      <c r="Z5" s="172"/>
      <c r="AB5" s="175" t="s">
        <v>11</v>
      </c>
      <c r="AC5" s="176"/>
    </row>
    <row r="6" spans="1:29" ht="27.75" customHeight="1" thickBot="1">
      <c r="A6" s="68" t="s">
        <v>14</v>
      </c>
      <c r="B6" s="69" t="s">
        <v>2</v>
      </c>
      <c r="C6" s="70" t="s">
        <v>0</v>
      </c>
      <c r="D6" s="24"/>
      <c r="E6" s="71" t="s">
        <v>5</v>
      </c>
      <c r="F6" s="71" t="s">
        <v>6</v>
      </c>
      <c r="G6" s="69" t="s">
        <v>7</v>
      </c>
      <c r="H6" s="96"/>
      <c r="I6" s="71" t="s">
        <v>5</v>
      </c>
      <c r="J6" s="71" t="s">
        <v>6</v>
      </c>
      <c r="K6" s="69" t="s">
        <v>8</v>
      </c>
      <c r="L6" s="71"/>
      <c r="M6" s="71" t="s">
        <v>5</v>
      </c>
      <c r="N6" s="170"/>
      <c r="O6" s="40"/>
      <c r="P6" s="42"/>
      <c r="Q6" s="64"/>
      <c r="R6" s="93"/>
      <c r="S6" s="64"/>
      <c r="T6" s="64"/>
      <c r="U6" s="93"/>
      <c r="V6" s="64"/>
      <c r="W6" s="64"/>
      <c r="X6" s="64"/>
      <c r="Y6" s="64"/>
      <c r="Z6" s="64"/>
      <c r="AB6" s="64" t="s">
        <v>27</v>
      </c>
      <c r="AC6" s="64" t="s">
        <v>28</v>
      </c>
    </row>
    <row r="7" spans="1:29" ht="18.75" thickBot="1">
      <c r="A7" s="39"/>
      <c r="B7" s="67">
        <v>1</v>
      </c>
      <c r="C7" s="118" t="s">
        <v>34</v>
      </c>
      <c r="D7" s="6"/>
      <c r="E7" s="133">
        <v>0.0016354166666666667</v>
      </c>
      <c r="F7" s="88">
        <v>0.0008101851851851852</v>
      </c>
      <c r="G7" s="134">
        <f>E7-D7+F7</f>
        <v>0.002445601851851852</v>
      </c>
      <c r="H7" s="133"/>
      <c r="I7" s="133">
        <v>0.001920138888888889</v>
      </c>
      <c r="J7" s="88">
        <v>0.0008101851851851852</v>
      </c>
      <c r="K7" s="134">
        <f>I7-H7+J7</f>
        <v>0.0027303240740740743</v>
      </c>
      <c r="L7" s="135">
        <f>IF(G7&lt;K7,G7,K7)</f>
        <v>0.002445601851851852</v>
      </c>
      <c r="M7" s="65">
        <v>0.0022002314814814814</v>
      </c>
      <c r="N7" s="48">
        <f>SUM(L7+M7)</f>
        <v>0.004645833333333333</v>
      </c>
      <c r="O7" s="77"/>
      <c r="P7" s="49"/>
      <c r="Q7" s="88">
        <v>0</v>
      </c>
      <c r="R7" s="7"/>
      <c r="S7" s="89">
        <v>0</v>
      </c>
      <c r="T7" s="49"/>
      <c r="U7" s="77"/>
      <c r="V7" s="49"/>
      <c r="W7" s="92"/>
      <c r="X7" s="94"/>
      <c r="Y7" s="94"/>
      <c r="Z7" s="94"/>
      <c r="AB7" s="46"/>
      <c r="AC7" s="46"/>
    </row>
    <row r="8" spans="1:29" ht="18.75" thickBot="1">
      <c r="A8" s="39"/>
      <c r="B8" s="67">
        <v>2</v>
      </c>
      <c r="C8" s="5" t="s">
        <v>36</v>
      </c>
      <c r="D8" s="6"/>
      <c r="E8" s="133">
        <v>0.0014317129629629628</v>
      </c>
      <c r="F8" s="88">
        <v>0.002314814814814815</v>
      </c>
      <c r="G8" s="134">
        <f aca="true" t="shared" si="0" ref="G8:G19">E8-D8+F8</f>
        <v>0.003746527777777778</v>
      </c>
      <c r="H8" s="133"/>
      <c r="I8" s="133">
        <v>0.0017175925925925926</v>
      </c>
      <c r="J8" s="88">
        <v>0.0008101851851851852</v>
      </c>
      <c r="K8" s="134">
        <f aca="true" t="shared" si="1" ref="K8:K20">I8-H8+J8</f>
        <v>0.0025277777777777777</v>
      </c>
      <c r="L8" s="135">
        <f aca="true" t="shared" si="2" ref="L8:L18">IF(G8&lt;K8,G8,K8)</f>
        <v>0.0025277777777777777</v>
      </c>
      <c r="M8" s="65">
        <v>0.002480324074074074</v>
      </c>
      <c r="N8" s="48">
        <f aca="true" t="shared" si="3" ref="N8:N20">SUM(L8+M8)</f>
        <v>0.005008101851851852</v>
      </c>
      <c r="O8" s="77"/>
      <c r="P8" s="49"/>
      <c r="Q8" s="88">
        <v>5.7870370370370366E-05</v>
      </c>
      <c r="R8" s="90"/>
      <c r="S8" s="91">
        <v>5</v>
      </c>
      <c r="T8" s="49"/>
      <c r="U8" s="77"/>
      <c r="V8" s="49"/>
      <c r="W8" s="92"/>
      <c r="X8" s="94"/>
      <c r="Y8" s="94"/>
      <c r="Z8" s="94"/>
      <c r="AB8" s="46"/>
      <c r="AC8" s="46"/>
    </row>
    <row r="9" spans="1:29" ht="18.75" thickBot="1">
      <c r="A9" s="39"/>
      <c r="B9" s="67">
        <v>3</v>
      </c>
      <c r="C9" s="118" t="s">
        <v>32</v>
      </c>
      <c r="D9" s="6"/>
      <c r="E9" s="133" t="s">
        <v>50</v>
      </c>
      <c r="F9" s="88"/>
      <c r="G9" s="134"/>
      <c r="H9" s="133"/>
      <c r="I9" s="133">
        <v>0.0018784722222222223</v>
      </c>
      <c r="J9" s="88">
        <v>0.0006944444444444445</v>
      </c>
      <c r="K9" s="138">
        <f t="shared" si="1"/>
        <v>0.002572916666666667</v>
      </c>
      <c r="L9" s="126">
        <v>0.002572916666666667</v>
      </c>
      <c r="M9" s="65">
        <v>0.0019895833333333332</v>
      </c>
      <c r="N9" s="48">
        <f>SUM(L9+M9)</f>
        <v>0.004562500000000001</v>
      </c>
      <c r="O9" s="11"/>
      <c r="P9" s="41"/>
      <c r="Q9" s="88">
        <v>0.00011574074074074073</v>
      </c>
      <c r="R9" s="90"/>
      <c r="S9" s="91">
        <v>10</v>
      </c>
      <c r="T9" s="41"/>
      <c r="U9" s="11"/>
      <c r="V9" s="41"/>
      <c r="W9" s="80"/>
      <c r="X9" s="94"/>
      <c r="Y9" s="94"/>
      <c r="Z9" s="94"/>
      <c r="AB9" s="46"/>
      <c r="AC9" s="46"/>
    </row>
    <row r="10" spans="1:29" ht="18.75" thickBot="1">
      <c r="A10" s="39"/>
      <c r="B10" s="67">
        <v>4</v>
      </c>
      <c r="C10" s="117" t="s">
        <v>31</v>
      </c>
      <c r="D10" s="6"/>
      <c r="E10" s="133">
        <v>0.0018541666666666665</v>
      </c>
      <c r="F10" s="88">
        <v>0.0006944444444444445</v>
      </c>
      <c r="G10" s="134">
        <f t="shared" si="0"/>
        <v>0.002548611111111111</v>
      </c>
      <c r="H10" s="133"/>
      <c r="I10" s="133">
        <v>0.001560185185185185</v>
      </c>
      <c r="J10" s="88">
        <v>0.0006944444444444445</v>
      </c>
      <c r="K10" s="134">
        <f t="shared" si="1"/>
        <v>0.0022546296296296294</v>
      </c>
      <c r="L10" s="135">
        <f t="shared" si="2"/>
        <v>0.0022546296296296294</v>
      </c>
      <c r="M10" s="65">
        <v>0.0022326388888888886</v>
      </c>
      <c r="N10" s="48">
        <f t="shared" si="3"/>
        <v>0.004487268518518518</v>
      </c>
      <c r="O10" s="11"/>
      <c r="P10" s="41"/>
      <c r="Q10" s="88">
        <v>0.00017361111111111112</v>
      </c>
      <c r="R10" s="90"/>
      <c r="S10" s="91">
        <v>15</v>
      </c>
      <c r="T10" s="41"/>
      <c r="U10" s="11"/>
      <c r="V10" s="41"/>
      <c r="W10" s="80"/>
      <c r="X10" s="94"/>
      <c r="Y10" s="94"/>
      <c r="Z10" s="94"/>
      <c r="AB10" s="46"/>
      <c r="AC10" s="46"/>
    </row>
    <row r="11" spans="1:29" ht="18.75" thickBot="1">
      <c r="A11" s="39"/>
      <c r="B11" s="67">
        <v>5</v>
      </c>
      <c r="C11" s="117" t="s">
        <v>30</v>
      </c>
      <c r="D11" s="6"/>
      <c r="E11" s="133">
        <v>0.0017060185185185184</v>
      </c>
      <c r="F11" s="88">
        <v>0.0013310185185185185</v>
      </c>
      <c r="G11" s="134">
        <f t="shared" si="0"/>
        <v>0.003037037037037037</v>
      </c>
      <c r="H11" s="133"/>
      <c r="I11" s="133" t="s">
        <v>50</v>
      </c>
      <c r="J11" s="88"/>
      <c r="K11" s="134"/>
      <c r="L11" s="135">
        <v>0.003037037037037037</v>
      </c>
      <c r="M11" s="65">
        <v>0.002309027777777778</v>
      </c>
      <c r="N11" s="48">
        <f t="shared" si="3"/>
        <v>0.005346064814814815</v>
      </c>
      <c r="O11" s="11"/>
      <c r="P11" s="41"/>
      <c r="Q11" s="88">
        <v>0.00023148148148148146</v>
      </c>
      <c r="R11" s="90"/>
      <c r="S11" s="91">
        <v>20</v>
      </c>
      <c r="T11" s="41"/>
      <c r="U11" s="11"/>
      <c r="V11" s="41"/>
      <c r="W11" s="80"/>
      <c r="X11" s="94"/>
      <c r="Y11" s="94"/>
      <c r="Z11" s="94"/>
      <c r="AB11" s="46"/>
      <c r="AC11" s="46"/>
    </row>
    <row r="12" spans="1:29" ht="18.75" thickBot="1">
      <c r="A12" s="39"/>
      <c r="B12" s="67">
        <v>6</v>
      </c>
      <c r="C12" s="117" t="s">
        <v>29</v>
      </c>
      <c r="D12" s="6"/>
      <c r="E12" s="133">
        <v>0.0015439814814814812</v>
      </c>
      <c r="F12" s="88">
        <v>0</v>
      </c>
      <c r="G12" s="134">
        <f t="shared" si="0"/>
        <v>0.0015439814814814812</v>
      </c>
      <c r="H12" s="133"/>
      <c r="I12" s="133">
        <v>0.001596064814814815</v>
      </c>
      <c r="J12" s="88">
        <v>0</v>
      </c>
      <c r="K12" s="134">
        <f t="shared" si="1"/>
        <v>0.001596064814814815</v>
      </c>
      <c r="L12" s="135">
        <f t="shared" si="2"/>
        <v>0.0015439814814814812</v>
      </c>
      <c r="M12" s="65">
        <v>0.0020405092592592593</v>
      </c>
      <c r="N12" s="48">
        <f t="shared" si="3"/>
        <v>0.0035844907407407405</v>
      </c>
      <c r="O12" s="77"/>
      <c r="P12" s="49"/>
      <c r="Q12" s="88">
        <v>0.0005787037037037038</v>
      </c>
      <c r="R12" s="90"/>
      <c r="S12" s="91">
        <v>50</v>
      </c>
      <c r="T12" s="49"/>
      <c r="U12" s="77"/>
      <c r="V12" s="49"/>
      <c r="W12" s="92"/>
      <c r="X12" s="94"/>
      <c r="Y12" s="94"/>
      <c r="Z12" s="94"/>
      <c r="AB12" s="46"/>
      <c r="AC12" s="46"/>
    </row>
    <row r="13" spans="1:29" ht="18.75" thickBot="1">
      <c r="A13" s="39"/>
      <c r="B13" s="67">
        <v>7</v>
      </c>
      <c r="C13" s="5" t="s">
        <v>37</v>
      </c>
      <c r="D13" s="6"/>
      <c r="E13" s="133">
        <v>0.0014826388888888886</v>
      </c>
      <c r="F13" s="88">
        <v>0.0012152777777777778</v>
      </c>
      <c r="G13" s="134">
        <f t="shared" si="0"/>
        <v>0.002697916666666666</v>
      </c>
      <c r="H13" s="133"/>
      <c r="I13" s="133">
        <v>0.0018194444444444445</v>
      </c>
      <c r="J13" s="88">
        <v>0.0008680555555555555</v>
      </c>
      <c r="K13" s="134">
        <f t="shared" si="1"/>
        <v>0.0026875</v>
      </c>
      <c r="L13" s="135">
        <f t="shared" si="2"/>
        <v>0.0026875</v>
      </c>
      <c r="M13" s="65">
        <v>0.0024814814814814816</v>
      </c>
      <c r="N13" s="48">
        <f t="shared" si="3"/>
        <v>0.005168981481481481</v>
      </c>
      <c r="O13" s="77"/>
      <c r="P13" s="49"/>
      <c r="Q13" s="88">
        <v>0.0011574074074074073</v>
      </c>
      <c r="R13" s="90"/>
      <c r="S13" s="91">
        <v>100</v>
      </c>
      <c r="T13" s="49"/>
      <c r="U13" s="77"/>
      <c r="V13" s="49"/>
      <c r="W13" s="92"/>
      <c r="X13" s="94"/>
      <c r="Y13" s="94"/>
      <c r="Z13" s="94"/>
      <c r="AB13" s="46"/>
      <c r="AC13" s="46"/>
    </row>
    <row r="14" spans="1:29" ht="18.75" thickBot="1">
      <c r="A14" s="39"/>
      <c r="B14" s="67">
        <v>8</v>
      </c>
      <c r="C14" s="118" t="s">
        <v>38</v>
      </c>
      <c r="D14" s="6"/>
      <c r="E14" s="133">
        <v>0.0017291666666666668</v>
      </c>
      <c r="F14" s="88">
        <v>0.000636574074074074</v>
      </c>
      <c r="G14" s="134">
        <f t="shared" si="0"/>
        <v>0.0023657407407407407</v>
      </c>
      <c r="H14" s="133"/>
      <c r="I14" s="133">
        <v>0.0016493055555555556</v>
      </c>
      <c r="J14" s="88">
        <v>5.7870370370370366E-05</v>
      </c>
      <c r="K14" s="134">
        <f t="shared" si="1"/>
        <v>0.001707175925925926</v>
      </c>
      <c r="L14" s="135">
        <f t="shared" si="2"/>
        <v>0.001707175925925926</v>
      </c>
      <c r="M14" s="65">
        <v>0.002134259259259259</v>
      </c>
      <c r="N14" s="48">
        <f t="shared" si="3"/>
        <v>0.0038414351851851847</v>
      </c>
      <c r="O14" s="77"/>
      <c r="P14" s="49"/>
      <c r="Q14" s="88">
        <v>0.001736111111111111</v>
      </c>
      <c r="R14" s="90"/>
      <c r="S14" s="91">
        <v>150</v>
      </c>
      <c r="T14" s="49"/>
      <c r="U14" s="77"/>
      <c r="V14" s="49"/>
      <c r="W14" s="92"/>
      <c r="X14" s="94"/>
      <c r="Y14" s="94"/>
      <c r="Z14" s="94"/>
      <c r="AB14" s="46"/>
      <c r="AC14" s="46"/>
    </row>
    <row r="15" spans="1:29" ht="18.75" thickBot="1">
      <c r="A15" s="39"/>
      <c r="B15" s="67">
        <v>9</v>
      </c>
      <c r="C15" s="118" t="s">
        <v>47</v>
      </c>
      <c r="D15" s="6"/>
      <c r="E15" s="133">
        <v>0.0014560185185185186</v>
      </c>
      <c r="F15" s="88">
        <v>5.7870370370370366E-05</v>
      </c>
      <c r="G15" s="134">
        <f t="shared" si="0"/>
        <v>0.001513888888888889</v>
      </c>
      <c r="H15" s="133"/>
      <c r="I15" s="133">
        <v>0.0015474537037037039</v>
      </c>
      <c r="J15" s="88">
        <v>0.00017361111111111112</v>
      </c>
      <c r="K15" s="134">
        <f t="shared" si="1"/>
        <v>0.001721064814814815</v>
      </c>
      <c r="L15" s="135">
        <f t="shared" si="2"/>
        <v>0.001513888888888889</v>
      </c>
      <c r="M15" s="65">
        <v>0.0018506944444444445</v>
      </c>
      <c r="N15" s="48">
        <f t="shared" si="3"/>
        <v>0.0033645833333333336</v>
      </c>
      <c r="O15" s="11"/>
      <c r="P15" s="41"/>
      <c r="Q15" s="88">
        <v>0.002314814814814815</v>
      </c>
      <c r="R15" s="90"/>
      <c r="S15" s="91">
        <v>200</v>
      </c>
      <c r="T15" s="41"/>
      <c r="U15" s="11"/>
      <c r="V15" s="41"/>
      <c r="W15" s="80"/>
      <c r="X15" s="94"/>
      <c r="Y15" s="94"/>
      <c r="Z15" s="94"/>
      <c r="AB15" s="46"/>
      <c r="AC15" s="46"/>
    </row>
    <row r="16" spans="1:29" ht="18.75" thickBot="1">
      <c r="A16" s="39"/>
      <c r="B16" s="67">
        <v>10</v>
      </c>
      <c r="C16" s="117" t="s">
        <v>39</v>
      </c>
      <c r="D16" s="73"/>
      <c r="E16" s="133">
        <v>0.001798611111111111</v>
      </c>
      <c r="F16" s="88">
        <v>0.0002893518518518519</v>
      </c>
      <c r="G16" s="134">
        <f t="shared" si="0"/>
        <v>0.002087962962962963</v>
      </c>
      <c r="H16" s="133"/>
      <c r="I16" s="133">
        <v>0.0017662037037037039</v>
      </c>
      <c r="J16" s="88">
        <v>0.0007523148148148147</v>
      </c>
      <c r="K16" s="134">
        <f t="shared" si="1"/>
        <v>0.0025185185185185185</v>
      </c>
      <c r="L16" s="135">
        <f t="shared" si="2"/>
        <v>0.002087962962962963</v>
      </c>
      <c r="M16" s="65">
        <v>0.0021319444444444446</v>
      </c>
      <c r="N16" s="48">
        <f t="shared" si="3"/>
        <v>0.0042199074074074075</v>
      </c>
      <c r="O16" s="11"/>
      <c r="P16" s="41"/>
      <c r="Q16" s="88">
        <v>0.000636574074074074</v>
      </c>
      <c r="R16" s="90"/>
      <c r="S16" s="91">
        <v>55</v>
      </c>
      <c r="T16" s="41"/>
      <c r="U16" s="11"/>
      <c r="V16" s="41"/>
      <c r="W16" s="80"/>
      <c r="X16" s="94"/>
      <c r="Y16" s="94"/>
      <c r="Z16" s="94"/>
      <c r="AB16" s="46"/>
      <c r="AC16" s="46"/>
    </row>
    <row r="17" spans="1:29" ht="18.75" thickBot="1">
      <c r="A17" s="39"/>
      <c r="B17" s="67">
        <v>11</v>
      </c>
      <c r="C17" s="5" t="s">
        <v>40</v>
      </c>
      <c r="D17" s="6"/>
      <c r="E17" s="133">
        <v>0.0015555555555555557</v>
      </c>
      <c r="F17" s="88">
        <v>0.0006944444444444445</v>
      </c>
      <c r="G17" s="134">
        <f t="shared" si="0"/>
        <v>0.0022500000000000003</v>
      </c>
      <c r="H17" s="133"/>
      <c r="I17" s="133">
        <v>0.0017152777777777776</v>
      </c>
      <c r="J17" s="88">
        <v>0.00011574074074074073</v>
      </c>
      <c r="K17" s="134">
        <f t="shared" si="1"/>
        <v>0.0018310185185185183</v>
      </c>
      <c r="L17" s="135">
        <f t="shared" si="2"/>
        <v>0.0018310185185185183</v>
      </c>
      <c r="M17" s="65">
        <v>0.002111111111111111</v>
      </c>
      <c r="N17" s="48">
        <f t="shared" si="3"/>
        <v>0.003942129629629629</v>
      </c>
      <c r="O17" s="77"/>
      <c r="P17" s="49"/>
      <c r="Q17" s="88">
        <v>0.0006944444444444445</v>
      </c>
      <c r="R17" s="90"/>
      <c r="S17" s="91">
        <v>60</v>
      </c>
      <c r="T17" s="49"/>
      <c r="U17" s="77"/>
      <c r="V17" s="49"/>
      <c r="W17" s="92"/>
      <c r="X17" s="94"/>
      <c r="Y17" s="94"/>
      <c r="Z17" s="94"/>
      <c r="AB17" s="46"/>
      <c r="AC17" s="46"/>
    </row>
    <row r="18" spans="1:29" ht="18.75" thickBot="1">
      <c r="A18" s="39"/>
      <c r="B18" s="67">
        <v>12</v>
      </c>
      <c r="C18" s="61" t="s">
        <v>41</v>
      </c>
      <c r="D18" s="6"/>
      <c r="E18" s="133">
        <v>0.002171296296296296</v>
      </c>
      <c r="F18" s="88">
        <v>0.0011574074074074073</v>
      </c>
      <c r="G18" s="134">
        <f t="shared" si="0"/>
        <v>0.0033287037037037035</v>
      </c>
      <c r="H18" s="133"/>
      <c r="I18" s="133">
        <v>0.0019780092592592592</v>
      </c>
      <c r="J18" s="88">
        <v>0.0007523148148148147</v>
      </c>
      <c r="K18" s="134">
        <f t="shared" si="1"/>
        <v>0.002730324074074074</v>
      </c>
      <c r="L18" s="135">
        <f t="shared" si="2"/>
        <v>0.002730324074074074</v>
      </c>
      <c r="M18" s="65">
        <v>0.0021064814814814813</v>
      </c>
      <c r="N18" s="48">
        <f t="shared" si="3"/>
        <v>0.004836805555555555</v>
      </c>
      <c r="O18" s="77"/>
      <c r="P18" s="49"/>
      <c r="Q18" s="88">
        <v>0.0007523148148148147</v>
      </c>
      <c r="R18" s="90"/>
      <c r="S18" s="91">
        <v>65</v>
      </c>
      <c r="T18" s="49"/>
      <c r="U18" s="77"/>
      <c r="V18" s="49"/>
      <c r="W18" s="80"/>
      <c r="X18" s="94"/>
      <c r="Y18" s="94"/>
      <c r="Z18" s="94"/>
      <c r="AB18" s="46"/>
      <c r="AC18" s="46"/>
    </row>
    <row r="19" spans="1:29" ht="18.75" thickBot="1">
      <c r="A19" s="39"/>
      <c r="B19" s="67">
        <v>13</v>
      </c>
      <c r="C19" s="5" t="s">
        <v>42</v>
      </c>
      <c r="D19" s="6"/>
      <c r="E19" s="133">
        <v>0.0016319444444444445</v>
      </c>
      <c r="F19" s="88">
        <v>0.0013310185185185185</v>
      </c>
      <c r="G19" s="134">
        <f t="shared" si="0"/>
        <v>0.0029629629629629632</v>
      </c>
      <c r="H19" s="133"/>
      <c r="I19" s="133" t="s">
        <v>50</v>
      </c>
      <c r="J19" s="88"/>
      <c r="K19" s="134"/>
      <c r="L19" s="135">
        <v>0.0029629629629629632</v>
      </c>
      <c r="M19" s="65">
        <v>0.0020798611111111113</v>
      </c>
      <c r="N19" s="48">
        <f t="shared" si="3"/>
        <v>0.005042824074074075</v>
      </c>
      <c r="O19" s="11"/>
      <c r="P19" s="41"/>
      <c r="Q19" s="88">
        <v>0.0012152777777777778</v>
      </c>
      <c r="R19" s="90"/>
      <c r="S19" s="91">
        <v>105</v>
      </c>
      <c r="T19" s="41"/>
      <c r="U19" s="11"/>
      <c r="V19" s="41"/>
      <c r="W19" s="80"/>
      <c r="X19" s="94"/>
      <c r="Y19" s="94"/>
      <c r="Z19" s="94"/>
      <c r="AB19" s="46"/>
      <c r="AC19" s="46"/>
    </row>
    <row r="20" spans="1:29" ht="18.75" thickBot="1">
      <c r="A20" s="39"/>
      <c r="B20" s="67">
        <v>15</v>
      </c>
      <c r="C20" s="5" t="s">
        <v>43</v>
      </c>
      <c r="D20" s="5"/>
      <c r="E20" s="133" t="s">
        <v>50</v>
      </c>
      <c r="F20" s="88"/>
      <c r="G20" s="134"/>
      <c r="H20" s="133"/>
      <c r="I20" s="133">
        <v>0.0020486111111111113</v>
      </c>
      <c r="J20" s="88">
        <v>0.0006944444444444445</v>
      </c>
      <c r="K20" s="138">
        <f t="shared" si="1"/>
        <v>0.002743055555555556</v>
      </c>
      <c r="L20" s="126">
        <v>0.002743055555555556</v>
      </c>
      <c r="M20" s="65">
        <v>0.0024953703703703705</v>
      </c>
      <c r="N20" s="48">
        <f t="shared" si="3"/>
        <v>0.005238425925925926</v>
      </c>
      <c r="O20" s="77"/>
      <c r="P20" s="49"/>
      <c r="Q20" s="88">
        <v>0.0017939814814814815</v>
      </c>
      <c r="R20" s="90"/>
      <c r="S20" s="91">
        <v>155</v>
      </c>
      <c r="T20" s="49"/>
      <c r="U20" s="77"/>
      <c r="V20" s="49"/>
      <c r="W20" s="92"/>
      <c r="X20" s="94"/>
      <c r="Y20" s="94"/>
      <c r="Z20" s="94"/>
      <c r="AB20" s="46"/>
      <c r="AC20" s="46"/>
    </row>
    <row r="21" spans="1:29" ht="18">
      <c r="A21" s="39"/>
      <c r="B21" s="67"/>
      <c r="C21" s="9"/>
      <c r="D21" s="9"/>
      <c r="E21" s="12"/>
      <c r="F21" s="13"/>
      <c r="G21" s="12"/>
      <c r="H21" s="12"/>
      <c r="I21" s="12"/>
      <c r="J21" s="13"/>
      <c r="K21" s="12"/>
      <c r="L21" s="12"/>
      <c r="M21" s="65"/>
      <c r="N21" s="48"/>
      <c r="O21" s="11"/>
      <c r="P21" s="41"/>
      <c r="Q21" s="88">
        <v>0.002893518518518519</v>
      </c>
      <c r="R21" s="11"/>
      <c r="S21" s="95">
        <v>250</v>
      </c>
      <c r="T21" s="41"/>
      <c r="U21" s="11"/>
      <c r="V21" s="41"/>
      <c r="W21" s="80"/>
      <c r="X21" s="94"/>
      <c r="Y21" s="94"/>
      <c r="Z21" s="94"/>
      <c r="AB21" s="46"/>
      <c r="AC21" s="46"/>
    </row>
    <row r="22" spans="1:29" ht="18">
      <c r="A22" s="39"/>
      <c r="B22" s="67"/>
      <c r="C22" s="136"/>
      <c r="D22" s="9"/>
      <c r="E22" s="12"/>
      <c r="F22" s="13"/>
      <c r="G22" s="12"/>
      <c r="H22" s="12"/>
      <c r="I22" s="12"/>
      <c r="J22" s="13"/>
      <c r="K22" s="12"/>
      <c r="L22" s="12"/>
      <c r="M22" s="65"/>
      <c r="N22" s="48"/>
      <c r="O22" s="77"/>
      <c r="P22" s="49"/>
      <c r="Q22" s="88">
        <v>0.002372685185185185</v>
      </c>
      <c r="R22" s="77"/>
      <c r="S22" s="77">
        <v>205</v>
      </c>
      <c r="T22" s="49"/>
      <c r="U22" s="77"/>
      <c r="V22" s="49"/>
      <c r="W22" s="92"/>
      <c r="X22" s="94"/>
      <c r="Y22" s="94"/>
      <c r="Z22" s="94"/>
      <c r="AB22" s="46"/>
      <c r="AC22" s="46"/>
    </row>
    <row r="23" spans="1:26" ht="17.25" customHeight="1">
      <c r="A23" s="44"/>
      <c r="B23" s="67"/>
      <c r="C23" s="9"/>
      <c r="D23" s="9"/>
      <c r="E23" s="12"/>
      <c r="F23" s="13"/>
      <c r="G23" s="12"/>
      <c r="H23" s="12"/>
      <c r="I23" s="12"/>
      <c r="J23" s="13"/>
      <c r="K23" s="12"/>
      <c r="L23" s="12"/>
      <c r="M23" s="65"/>
      <c r="N23" s="48"/>
      <c r="O23" s="77"/>
      <c r="P23" s="49"/>
      <c r="Q23" s="88">
        <v>0.0024305555555555556</v>
      </c>
      <c r="R23" s="45"/>
      <c r="S23" s="91">
        <v>210</v>
      </c>
      <c r="T23" s="45"/>
      <c r="U23" s="45"/>
      <c r="V23" s="45"/>
      <c r="W23" s="45"/>
      <c r="X23" s="45"/>
      <c r="Y23" s="45"/>
      <c r="Z23" s="45"/>
    </row>
    <row r="24" spans="1:26" ht="17.25" customHeight="1">
      <c r="A24" s="44"/>
      <c r="B24" s="67"/>
      <c r="C24" s="9"/>
      <c r="D24" s="9"/>
      <c r="E24" s="12"/>
      <c r="F24" s="13"/>
      <c r="G24" s="12"/>
      <c r="H24" s="12"/>
      <c r="I24" s="12"/>
      <c r="J24" s="13"/>
      <c r="K24" s="12"/>
      <c r="L24" s="12"/>
      <c r="M24" s="65"/>
      <c r="N24" s="48"/>
      <c r="O24" s="77"/>
      <c r="P24" s="49"/>
      <c r="Q24" s="88">
        <v>0.0013310185185185185</v>
      </c>
      <c r="R24" s="45"/>
      <c r="S24" s="91"/>
      <c r="T24" s="45"/>
      <c r="U24" s="45"/>
      <c r="V24" s="45"/>
      <c r="W24" s="45"/>
      <c r="X24" s="45"/>
      <c r="Y24" s="45"/>
      <c r="Z24" s="45"/>
    </row>
    <row r="25" spans="1:26" ht="17.25" customHeight="1">
      <c r="A25" s="44"/>
      <c r="B25" s="67"/>
      <c r="C25" s="9"/>
      <c r="D25" s="9"/>
      <c r="E25" s="12"/>
      <c r="F25" s="13"/>
      <c r="G25" s="12"/>
      <c r="H25" s="12"/>
      <c r="I25" s="12"/>
      <c r="J25" s="13"/>
      <c r="K25" s="12"/>
      <c r="L25" s="12"/>
      <c r="M25" s="65"/>
      <c r="N25" s="48"/>
      <c r="O25" s="77"/>
      <c r="P25" s="49"/>
      <c r="Q25" s="88">
        <v>0.0008101851851851852</v>
      </c>
      <c r="R25" s="45"/>
      <c r="S25" s="91"/>
      <c r="T25" s="45"/>
      <c r="U25" s="45"/>
      <c r="V25" s="45"/>
      <c r="W25" s="45"/>
      <c r="X25" s="45"/>
      <c r="Y25" s="45"/>
      <c r="Z25" s="45"/>
    </row>
    <row r="26" spans="1:26" ht="17.25" customHeight="1">
      <c r="A26" s="44"/>
      <c r="B26" s="67"/>
      <c r="C26" s="9"/>
      <c r="D26" s="9"/>
      <c r="E26" s="12"/>
      <c r="F26" s="13"/>
      <c r="G26" s="12"/>
      <c r="H26" s="12"/>
      <c r="I26" s="12"/>
      <c r="J26" s="13"/>
      <c r="K26" s="12"/>
      <c r="L26" s="12"/>
      <c r="M26" s="65"/>
      <c r="N26" s="48"/>
      <c r="O26" s="77"/>
      <c r="P26" s="49"/>
      <c r="Q26" s="88">
        <v>0.0002893518518518519</v>
      </c>
      <c r="R26" s="45"/>
      <c r="S26" s="91"/>
      <c r="T26" s="45"/>
      <c r="U26" s="45"/>
      <c r="V26" s="45"/>
      <c r="W26" s="45"/>
      <c r="X26" s="45"/>
      <c r="Y26" s="45"/>
      <c r="Z26" s="45"/>
    </row>
    <row r="27" spans="1:26" ht="17.25" customHeight="1">
      <c r="A27" s="44"/>
      <c r="B27" s="67"/>
      <c r="C27" s="9"/>
      <c r="D27" s="9"/>
      <c r="E27" s="12"/>
      <c r="F27" s="13"/>
      <c r="G27" s="12"/>
      <c r="H27" s="12"/>
      <c r="I27" s="12"/>
      <c r="J27" s="13"/>
      <c r="K27" s="12"/>
      <c r="L27" s="12"/>
      <c r="M27" s="65"/>
      <c r="N27" s="48"/>
      <c r="O27" s="77"/>
      <c r="P27" s="49"/>
      <c r="Q27" s="88">
        <v>0.0008680555555555555</v>
      </c>
      <c r="R27" s="45"/>
      <c r="S27" s="91"/>
      <c r="T27" s="45"/>
      <c r="U27" s="45"/>
      <c r="V27" s="45"/>
      <c r="W27" s="45"/>
      <c r="X27" s="45"/>
      <c r="Y27" s="45"/>
      <c r="Z27" s="45"/>
    </row>
    <row r="28" spans="1:26" ht="17.25" customHeight="1">
      <c r="A28" s="44"/>
      <c r="B28" s="67"/>
      <c r="C28" s="9"/>
      <c r="D28" s="9"/>
      <c r="E28" s="12"/>
      <c r="F28" s="13"/>
      <c r="G28" s="12"/>
      <c r="H28" s="12"/>
      <c r="I28" s="12"/>
      <c r="J28" s="13"/>
      <c r="K28" s="12"/>
      <c r="L28" s="12"/>
      <c r="M28" s="65"/>
      <c r="N28" s="48"/>
      <c r="O28" s="77"/>
      <c r="P28" s="49"/>
      <c r="Q28" s="88">
        <v>0.0018518518518518517</v>
      </c>
      <c r="R28" s="45"/>
      <c r="S28" s="91"/>
      <c r="T28" s="45"/>
      <c r="U28" s="45"/>
      <c r="V28" s="45"/>
      <c r="W28" s="45"/>
      <c r="X28" s="45"/>
      <c r="Y28" s="45"/>
      <c r="Z28" s="45"/>
    </row>
    <row r="29" spans="1:26" ht="17.25" customHeight="1">
      <c r="A29" s="44"/>
      <c r="B29" s="67"/>
      <c r="C29" s="9"/>
      <c r="D29" s="9"/>
      <c r="E29" s="12"/>
      <c r="F29" s="13"/>
      <c r="G29" s="12"/>
      <c r="H29" s="12"/>
      <c r="I29" s="12"/>
      <c r="J29" s="13"/>
      <c r="K29" s="12"/>
      <c r="L29" s="12"/>
      <c r="M29" s="65"/>
      <c r="N29" s="48"/>
      <c r="O29" s="77"/>
      <c r="P29" s="49"/>
      <c r="Q29" s="13"/>
      <c r="R29" s="45"/>
      <c r="S29" s="91"/>
      <c r="T29" s="45"/>
      <c r="U29" s="45"/>
      <c r="V29" s="45"/>
      <c r="W29" s="45"/>
      <c r="X29" s="45"/>
      <c r="Y29" s="45"/>
      <c r="Z29" s="45"/>
    </row>
    <row r="30" spans="1:22" ht="17.25" customHeight="1">
      <c r="A30" s="44"/>
      <c r="B30" s="67"/>
      <c r="C30" s="9"/>
      <c r="D30" s="9"/>
      <c r="E30" s="65"/>
      <c r="F30" s="78"/>
      <c r="G30" s="79"/>
      <c r="H30" s="80"/>
      <c r="I30" s="81"/>
      <c r="J30" s="82"/>
      <c r="K30" s="79"/>
      <c r="L30" s="81"/>
      <c r="M30" s="81"/>
      <c r="N30" s="83"/>
      <c r="O30" s="77"/>
      <c r="P30" s="49"/>
      <c r="Q30" s="7"/>
      <c r="R30" s="7"/>
      <c r="S30" s="91">
        <v>25</v>
      </c>
      <c r="T30" s="7"/>
      <c r="U30" s="7"/>
      <c r="V30" s="7"/>
    </row>
    <row r="31" spans="1:22" ht="20.25">
      <c r="A31" s="29"/>
      <c r="B31" s="51" t="s">
        <v>33</v>
      </c>
      <c r="E31" s="84"/>
      <c r="F31" s="45"/>
      <c r="G31" s="137"/>
      <c r="H31" s="45"/>
      <c r="I31" s="45"/>
      <c r="J31" s="78"/>
      <c r="K31" s="80"/>
      <c r="L31" s="80"/>
      <c r="M31" s="80"/>
      <c r="N31" s="80"/>
      <c r="O31" s="100"/>
      <c r="P31" s="86"/>
      <c r="Q31" s="7"/>
      <c r="R31" s="7"/>
      <c r="S31" s="91">
        <v>30</v>
      </c>
      <c r="T31" s="7"/>
      <c r="U31" s="7"/>
      <c r="V31" s="7"/>
    </row>
    <row r="32" spans="1:22" ht="21" customHeight="1">
      <c r="A32" s="29"/>
      <c r="B32" t="s">
        <v>22</v>
      </c>
      <c r="D32" s="166" t="s">
        <v>23</v>
      </c>
      <c r="E32" s="166"/>
      <c r="F32" s="1"/>
      <c r="J32" s="13"/>
      <c r="K32" s="12"/>
      <c r="L32" s="12"/>
      <c r="M32" s="12"/>
      <c r="N32" s="12"/>
      <c r="O32" s="10"/>
      <c r="P32" s="10"/>
      <c r="Q32" s="7"/>
      <c r="R32" s="7"/>
      <c r="S32" s="91">
        <v>300</v>
      </c>
      <c r="T32" s="7"/>
      <c r="U32" s="7"/>
      <c r="V32" s="7"/>
    </row>
    <row r="33" spans="1:22" ht="12.75" customHeight="1">
      <c r="A33" s="29"/>
      <c r="B33" t="s">
        <v>24</v>
      </c>
      <c r="D33" s="167">
        <v>40712</v>
      </c>
      <c r="E33" s="167"/>
      <c r="F33" s="2"/>
      <c r="J33" s="13"/>
      <c r="K33" s="12"/>
      <c r="L33" s="12"/>
      <c r="M33" s="12"/>
      <c r="N33" s="12"/>
      <c r="O33" s="10"/>
      <c r="P33" s="10"/>
      <c r="R33" s="7"/>
      <c r="S33" s="91">
        <v>115</v>
      </c>
      <c r="T33" s="7"/>
      <c r="U33" s="7"/>
      <c r="V33" s="7"/>
    </row>
    <row r="34" spans="1:22" ht="18" customHeight="1">
      <c r="A34" s="29"/>
      <c r="B34" s="14" t="s">
        <v>9</v>
      </c>
      <c r="C34" s="14"/>
      <c r="D34" s="15"/>
      <c r="E34" s="16"/>
      <c r="F34" s="17"/>
      <c r="G34" s="16"/>
      <c r="H34" s="16"/>
      <c r="I34" s="16"/>
      <c r="J34" s="17"/>
      <c r="K34" s="16"/>
      <c r="L34" s="16"/>
      <c r="M34" s="21"/>
      <c r="N34" s="168" t="s">
        <v>12</v>
      </c>
      <c r="O34" s="10"/>
      <c r="P34" s="10"/>
      <c r="Q34" s="7"/>
      <c r="R34" s="7"/>
      <c r="S34" s="7"/>
      <c r="T34" s="7"/>
      <c r="U34" s="7"/>
      <c r="V34" s="7"/>
    </row>
    <row r="35" spans="5:22" ht="14.25" customHeight="1">
      <c r="E35" s="171" t="s">
        <v>15</v>
      </c>
      <c r="F35" s="171"/>
      <c r="G35" s="171"/>
      <c r="H35" s="171" t="s">
        <v>3</v>
      </c>
      <c r="I35" s="171"/>
      <c r="J35" s="171"/>
      <c r="K35" s="171"/>
      <c r="L35" s="1" t="s">
        <v>4</v>
      </c>
      <c r="M35" s="1" t="s">
        <v>11</v>
      </c>
      <c r="N35" s="169"/>
      <c r="O35" s="100"/>
      <c r="P35" s="100"/>
      <c r="Q35" s="45"/>
      <c r="R35" s="45"/>
      <c r="S35" s="45"/>
      <c r="T35" s="45"/>
      <c r="U35" s="45"/>
      <c r="V35" s="45"/>
    </row>
    <row r="36" spans="1:22" ht="24.75" customHeight="1" thickBot="1">
      <c r="A36" s="68" t="s">
        <v>14</v>
      </c>
      <c r="B36" s="69" t="s">
        <v>2</v>
      </c>
      <c r="C36" s="70" t="s">
        <v>0</v>
      </c>
      <c r="D36" s="24"/>
      <c r="E36" s="71" t="s">
        <v>5</v>
      </c>
      <c r="F36" s="71" t="s">
        <v>6</v>
      </c>
      <c r="G36" s="69" t="s">
        <v>7</v>
      </c>
      <c r="H36" s="71"/>
      <c r="I36" s="71" t="s">
        <v>5</v>
      </c>
      <c r="J36" s="71" t="s">
        <v>6</v>
      </c>
      <c r="K36" s="69" t="s">
        <v>8</v>
      </c>
      <c r="L36" s="71"/>
      <c r="M36" s="71" t="s">
        <v>5</v>
      </c>
      <c r="N36" s="170"/>
      <c r="O36" s="100"/>
      <c r="P36" s="101"/>
      <c r="Q36" s="64"/>
      <c r="R36" s="93"/>
      <c r="S36" s="64"/>
      <c r="T36" s="64"/>
      <c r="U36" s="93"/>
      <c r="V36" s="64"/>
    </row>
    <row r="37" spans="1:28" ht="18" customHeight="1" thickBot="1">
      <c r="A37" s="68"/>
      <c r="B37" s="116">
        <v>21</v>
      </c>
      <c r="C37" s="118" t="s">
        <v>44</v>
      </c>
      <c r="D37" s="5"/>
      <c r="E37" s="134">
        <v>0.0015648148148148149</v>
      </c>
      <c r="F37" s="162">
        <v>0.00011574074074074073</v>
      </c>
      <c r="G37" s="134">
        <f>E37+F37</f>
        <v>0.0016805555555555556</v>
      </c>
      <c r="H37" s="134"/>
      <c r="I37" s="134">
        <v>0.0015925925925925927</v>
      </c>
      <c r="J37" s="162">
        <v>0</v>
      </c>
      <c r="K37" s="134">
        <f>I37+J37</f>
        <v>0.0015925925925925927</v>
      </c>
      <c r="L37" s="161">
        <f>IF(G37&lt;K37,G37,K37)</f>
        <v>0.0015925925925925927</v>
      </c>
      <c r="M37" s="65">
        <v>0.001987268518518519</v>
      </c>
      <c r="N37" s="48">
        <f>SUM(L37+M37)</f>
        <v>0.003579861111111112</v>
      </c>
      <c r="O37" s="102"/>
      <c r="P37" s="41"/>
      <c r="Q37" s="97"/>
      <c r="R37" s="102"/>
      <c r="S37" s="97"/>
      <c r="T37" s="97"/>
      <c r="U37" s="102"/>
      <c r="V37" s="97"/>
      <c r="W37" s="46"/>
      <c r="X37" s="46"/>
      <c r="Y37" s="46"/>
      <c r="Z37" s="46"/>
      <c r="AA37" s="46"/>
      <c r="AB37" s="46"/>
    </row>
    <row r="38" spans="1:28" ht="18" customHeight="1" thickBot="1">
      <c r="A38" s="68"/>
      <c r="B38" s="116">
        <v>22</v>
      </c>
      <c r="C38" s="119" t="s">
        <v>29</v>
      </c>
      <c r="D38" s="5"/>
      <c r="E38" s="134">
        <v>0.001613425925925926</v>
      </c>
      <c r="F38" s="162">
        <v>0.00011574074074074073</v>
      </c>
      <c r="G38" s="134">
        <f>E38+F38</f>
        <v>0.0017291666666666666</v>
      </c>
      <c r="H38" s="134"/>
      <c r="I38" s="134">
        <v>0.0015358796296296294</v>
      </c>
      <c r="J38" s="162">
        <v>0</v>
      </c>
      <c r="K38" s="134">
        <f>I38+J38</f>
        <v>0.0015358796296296294</v>
      </c>
      <c r="L38" s="161">
        <f>IF(G38&lt;K38,G38,K38)</f>
        <v>0.0015358796296296294</v>
      </c>
      <c r="M38" s="65">
        <v>0.0019513888888888888</v>
      </c>
      <c r="N38" s="48">
        <f>SUM(L38+M38)</f>
        <v>0.003487268518518518</v>
      </c>
      <c r="O38" s="102"/>
      <c r="P38" s="41"/>
      <c r="Q38" s="98"/>
      <c r="R38" s="77"/>
      <c r="S38" s="98"/>
      <c r="T38" s="98"/>
      <c r="U38" s="77"/>
      <c r="V38" s="98"/>
      <c r="W38" s="46"/>
      <c r="X38" s="46"/>
      <c r="Y38" s="46"/>
      <c r="Z38" s="46"/>
      <c r="AA38" s="46"/>
      <c r="AB38" s="46"/>
    </row>
    <row r="39" spans="1:28" ht="18.75" thickBot="1">
      <c r="A39" s="68"/>
      <c r="B39" s="116">
        <v>24</v>
      </c>
      <c r="C39" s="5" t="s">
        <v>45</v>
      </c>
      <c r="D39" s="5"/>
      <c r="E39" s="134">
        <v>0.0019224537037037038</v>
      </c>
      <c r="F39" s="162">
        <v>5.7870370370370366E-05</v>
      </c>
      <c r="G39" s="134">
        <f>E39+F39</f>
        <v>0.001980324074074074</v>
      </c>
      <c r="H39" s="134"/>
      <c r="I39" s="134">
        <v>0.0020300925925925925</v>
      </c>
      <c r="J39" s="162">
        <v>0.00017361111111111112</v>
      </c>
      <c r="K39" s="134">
        <f>I39+J39</f>
        <v>0.0022037037037037034</v>
      </c>
      <c r="L39" s="161">
        <f>IF(G39&lt;K39,G39,K39)</f>
        <v>0.001980324074074074</v>
      </c>
      <c r="M39" s="65">
        <v>0.002189814814814815</v>
      </c>
      <c r="N39" s="48">
        <f>SUM(L39+M39)</f>
        <v>0.004170138888888889</v>
      </c>
      <c r="O39" s="102"/>
      <c r="P39" s="41"/>
      <c r="Q39" s="98"/>
      <c r="R39" s="77"/>
      <c r="S39" s="98"/>
      <c r="T39" s="98"/>
      <c r="U39" s="77"/>
      <c r="V39" s="98"/>
      <c r="W39" s="46"/>
      <c r="X39" s="46"/>
      <c r="Y39" s="46"/>
      <c r="Z39" s="46"/>
      <c r="AA39" s="46"/>
      <c r="AB39" s="46"/>
    </row>
    <row r="40" spans="1:28" ht="18.75" thickBot="1">
      <c r="A40" s="68"/>
      <c r="B40" s="116">
        <v>25</v>
      </c>
      <c r="C40" s="5" t="s">
        <v>35</v>
      </c>
      <c r="D40" s="5"/>
      <c r="E40" s="134">
        <v>0.001341435185185185</v>
      </c>
      <c r="F40" s="162">
        <v>0.0017939814814814815</v>
      </c>
      <c r="G40" s="134">
        <f>E40+F40</f>
        <v>0.0031354166666666666</v>
      </c>
      <c r="H40" s="134"/>
      <c r="I40" s="134">
        <v>0.0018946759259259262</v>
      </c>
      <c r="J40" s="162">
        <v>0.0018518518518518517</v>
      </c>
      <c r="K40" s="134">
        <f>I40+J40</f>
        <v>0.003746527777777778</v>
      </c>
      <c r="L40" s="161">
        <f>IF(G40&lt;K40,G40,K40)</f>
        <v>0.0031354166666666666</v>
      </c>
      <c r="M40" s="65">
        <v>0.002469907407407407</v>
      </c>
      <c r="N40" s="48">
        <f>SUM(L40+M40)</f>
        <v>0.005605324074074073</v>
      </c>
      <c r="O40" s="102"/>
      <c r="P40" s="41"/>
      <c r="Q40" s="99"/>
      <c r="R40" s="99"/>
      <c r="S40" s="99"/>
      <c r="T40" s="99"/>
      <c r="U40" s="99"/>
      <c r="V40" s="99"/>
      <c r="W40" s="46"/>
      <c r="X40" s="46"/>
      <c r="Y40" s="46"/>
      <c r="Z40" s="46"/>
      <c r="AA40" s="46"/>
      <c r="AB40" s="46"/>
    </row>
    <row r="41" spans="1:28" ht="18.75" thickBot="1">
      <c r="A41" s="68"/>
      <c r="B41" s="116">
        <v>26</v>
      </c>
      <c r="C41" s="72" t="s">
        <v>46</v>
      </c>
      <c r="D41" s="5"/>
      <c r="E41" s="134">
        <v>0.002679398148148148</v>
      </c>
      <c r="F41" s="162">
        <v>0.00011574074074074073</v>
      </c>
      <c r="G41" s="134">
        <f>E41+F41</f>
        <v>0.002795138888888889</v>
      </c>
      <c r="H41" s="134"/>
      <c r="I41" s="134">
        <v>0.0018541666666666665</v>
      </c>
      <c r="J41" s="162">
        <v>0.0002893518518518519</v>
      </c>
      <c r="K41" s="134">
        <f>I41+J41</f>
        <v>0.0021435185185185186</v>
      </c>
      <c r="L41" s="161">
        <f>IF(G41&lt;K41,G41,K41)</f>
        <v>0.0021435185185185186</v>
      </c>
      <c r="M41" s="65">
        <v>0.0019490740740740742</v>
      </c>
      <c r="N41" s="48">
        <f>SUM(L41+M41)</f>
        <v>0.004092592592592593</v>
      </c>
      <c r="O41" s="102"/>
      <c r="P41" s="41"/>
      <c r="Q41" s="45"/>
      <c r="R41" s="45"/>
      <c r="S41" s="45"/>
      <c r="T41" s="45"/>
      <c r="U41" s="45"/>
      <c r="V41" s="45"/>
      <c r="W41" s="46"/>
      <c r="X41" s="46"/>
      <c r="Y41" s="46"/>
      <c r="Z41" s="46"/>
      <c r="AA41" s="46"/>
      <c r="AB41" s="46"/>
    </row>
    <row r="42" spans="1:28" s="7" customFormat="1" ht="18">
      <c r="A42" s="39"/>
      <c r="B42" s="67"/>
      <c r="C42" s="136"/>
      <c r="D42" s="9"/>
      <c r="E42" s="65"/>
      <c r="F42" s="13"/>
      <c r="G42" s="66"/>
      <c r="H42" s="65"/>
      <c r="I42" s="65"/>
      <c r="J42" s="13"/>
      <c r="K42" s="66"/>
      <c r="L42" s="65"/>
      <c r="M42" s="65"/>
      <c r="N42" s="50"/>
      <c r="O42" s="102"/>
      <c r="P42" s="41"/>
      <c r="Q42" s="97"/>
      <c r="R42" s="11"/>
      <c r="S42" s="97"/>
      <c r="T42" s="97"/>
      <c r="U42" s="11"/>
      <c r="V42" s="97"/>
      <c r="W42" s="127"/>
      <c r="X42" s="127"/>
      <c r="Y42" s="127"/>
      <c r="Z42" s="127"/>
      <c r="AA42" s="127"/>
      <c r="AB42" s="127"/>
    </row>
    <row r="43" spans="1:28" s="7" customFormat="1" ht="18" customHeight="1">
      <c r="A43" s="39"/>
      <c r="B43" s="67"/>
      <c r="C43" s="9"/>
      <c r="D43" s="136"/>
      <c r="E43" s="65"/>
      <c r="F43" s="13"/>
      <c r="G43" s="66"/>
      <c r="H43" s="65"/>
      <c r="I43" s="65"/>
      <c r="J43" s="13"/>
      <c r="K43" s="66"/>
      <c r="L43" s="65"/>
      <c r="M43" s="65"/>
      <c r="N43" s="50"/>
      <c r="O43" s="102"/>
      <c r="P43" s="41"/>
      <c r="Q43" s="97"/>
      <c r="R43" s="11"/>
      <c r="S43" s="97"/>
      <c r="T43" s="97"/>
      <c r="U43" s="11"/>
      <c r="V43" s="97"/>
      <c r="W43" s="127"/>
      <c r="X43" s="127"/>
      <c r="Y43" s="127"/>
      <c r="Z43" s="127"/>
      <c r="AA43" s="127"/>
      <c r="AB43" s="127"/>
    </row>
    <row r="44" spans="1:28" s="7" customFormat="1" ht="18" customHeight="1">
      <c r="A44" s="39"/>
      <c r="B44" s="67"/>
      <c r="C44" s="9"/>
      <c r="D44" s="9"/>
      <c r="E44" s="65"/>
      <c r="F44" s="13"/>
      <c r="G44" s="66"/>
      <c r="H44" s="65"/>
      <c r="I44" s="65"/>
      <c r="J44" s="13"/>
      <c r="K44" s="66"/>
      <c r="L44" s="65"/>
      <c r="M44" s="65"/>
      <c r="N44" s="50"/>
      <c r="O44" s="102"/>
      <c r="P44" s="41"/>
      <c r="Q44" s="99"/>
      <c r="R44" s="99"/>
      <c r="S44" s="99"/>
      <c r="T44" s="99"/>
      <c r="U44" s="99"/>
      <c r="V44" s="99"/>
      <c r="W44" s="127"/>
      <c r="X44" s="127"/>
      <c r="Y44" s="127"/>
      <c r="Z44" s="127"/>
      <c r="AA44" s="127"/>
      <c r="AB44" s="127"/>
    </row>
    <row r="45" spans="1:22" s="7" customFormat="1" ht="18" customHeight="1">
      <c r="A45" s="39"/>
      <c r="B45" s="67"/>
      <c r="C45" s="9"/>
      <c r="D45" s="9"/>
      <c r="E45" s="12"/>
      <c r="F45" s="43"/>
      <c r="G45" s="66"/>
      <c r="H45" s="65"/>
      <c r="I45" s="65"/>
      <c r="J45" s="13"/>
      <c r="K45" s="66"/>
      <c r="L45" s="65"/>
      <c r="M45" s="65"/>
      <c r="N45" s="50"/>
      <c r="O45" s="45"/>
      <c r="P45" s="45"/>
      <c r="Q45" s="45"/>
      <c r="R45" s="45"/>
      <c r="S45" s="45"/>
      <c r="T45" s="45"/>
      <c r="U45" s="45"/>
      <c r="V45" s="45"/>
    </row>
    <row r="46" spans="1:14" s="7" customFormat="1" ht="18" customHeight="1">
      <c r="A46" s="39"/>
      <c r="B46" s="67"/>
      <c r="C46" s="9"/>
      <c r="D46" s="9"/>
      <c r="E46" s="47"/>
      <c r="F46" s="43"/>
      <c r="G46" s="66"/>
      <c r="H46" s="65"/>
      <c r="I46" s="65"/>
      <c r="J46" s="13"/>
      <c r="K46" s="66"/>
      <c r="L46" s="65"/>
      <c r="M46" s="65"/>
      <c r="N46" s="50"/>
    </row>
    <row r="47" spans="1:14" s="7" customFormat="1" ht="18" customHeight="1">
      <c r="A47" s="39"/>
      <c r="B47" s="67"/>
      <c r="C47" s="9"/>
      <c r="D47" s="9"/>
      <c r="G47" s="66"/>
      <c r="H47" s="65"/>
      <c r="I47" s="65"/>
      <c r="J47" s="13"/>
      <c r="K47" s="66"/>
      <c r="L47" s="65"/>
      <c r="M47" s="65"/>
      <c r="N47" s="50"/>
    </row>
    <row r="48" spans="1:14" s="7" customFormat="1" ht="18" customHeight="1">
      <c r="A48" s="39"/>
      <c r="B48" s="67"/>
      <c r="C48" s="9"/>
      <c r="D48" s="9"/>
      <c r="G48" s="66"/>
      <c r="H48" s="65"/>
      <c r="I48" s="65"/>
      <c r="J48" s="13"/>
      <c r="K48" s="66"/>
      <c r="L48" s="65"/>
      <c r="M48" s="65"/>
      <c r="N48" s="50"/>
    </row>
    <row r="49" spans="1:14" s="7" customFormat="1" ht="18" customHeight="1">
      <c r="A49" s="39"/>
      <c r="B49" s="67"/>
      <c r="C49" s="9"/>
      <c r="D49" s="9"/>
      <c r="G49" s="66"/>
      <c r="H49" s="65"/>
      <c r="I49" s="65"/>
      <c r="J49" s="13"/>
      <c r="K49" s="66"/>
      <c r="L49" s="65"/>
      <c r="M49" s="65"/>
      <c r="N49" s="50"/>
    </row>
    <row r="50" spans="1:14" s="7" customFormat="1" ht="18" customHeight="1">
      <c r="A50" s="39"/>
      <c r="B50" s="67"/>
      <c r="C50" s="9"/>
      <c r="D50" s="9"/>
      <c r="G50" s="66"/>
      <c r="H50" s="65"/>
      <c r="I50" s="65"/>
      <c r="J50" s="13"/>
      <c r="K50" s="66"/>
      <c r="L50" s="65"/>
      <c r="M50" s="65"/>
      <c r="N50" s="50"/>
    </row>
    <row r="51" spans="1:14" s="7" customFormat="1" ht="18">
      <c r="A51" s="39"/>
      <c r="B51" s="67"/>
      <c r="C51" s="9"/>
      <c r="D51" s="9"/>
      <c r="G51" s="66"/>
      <c r="H51" s="65"/>
      <c r="I51" s="65"/>
      <c r="J51" s="13"/>
      <c r="K51" s="66"/>
      <c r="L51" s="65"/>
      <c r="M51" s="65"/>
      <c r="N51" s="50"/>
    </row>
    <row r="52" s="7" customFormat="1" ht="12.75"/>
    <row r="53" s="7" customFormat="1" ht="12.75"/>
    <row r="54" s="7" customFormat="1" ht="12.75"/>
    <row r="55" s="7" customFormat="1" ht="12.75"/>
    <row r="56" spans="9:11" ht="12.75">
      <c r="I56" s="46"/>
      <c r="J56" s="46"/>
      <c r="K56" s="46"/>
    </row>
  </sheetData>
  <mergeCells count="12">
    <mergeCell ref="D2:E2"/>
    <mergeCell ref="D3:E3"/>
    <mergeCell ref="W5:Z5"/>
    <mergeCell ref="AB5:AC5"/>
    <mergeCell ref="N34:N36"/>
    <mergeCell ref="N4:N6"/>
    <mergeCell ref="E35:G35"/>
    <mergeCell ref="H35:K35"/>
    <mergeCell ref="E5:G5"/>
    <mergeCell ref="H5:K5"/>
    <mergeCell ref="D32:E32"/>
    <mergeCell ref="D33:E33"/>
  </mergeCells>
  <printOptions gridLines="1"/>
  <pageMargins left="0" right="0" top="0.73" bottom="1.4960629921259843" header="0.196850393700787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A1">
      <selection activeCell="N39" sqref="N39"/>
    </sheetView>
  </sheetViews>
  <sheetFormatPr defaultColWidth="9.140625" defaultRowHeight="12.75"/>
  <cols>
    <col min="1" max="1" width="8.28125" style="0" customWidth="1"/>
    <col min="2" max="2" width="11.8515625" style="0" customWidth="1"/>
    <col min="3" max="4" width="11.7109375" style="0" customWidth="1"/>
    <col min="5" max="5" width="11.28125" style="0" customWidth="1"/>
    <col min="6" max="6" width="10.7109375" style="0" customWidth="1"/>
    <col min="7" max="9" width="11.7109375" style="0" customWidth="1"/>
    <col min="10" max="10" width="8.140625" style="0" customWidth="1"/>
    <col min="11" max="11" width="12.00390625" style="0" customWidth="1"/>
    <col min="12" max="12" width="12.140625" style="0" customWidth="1"/>
    <col min="13" max="13" width="1.57421875" style="0" customWidth="1"/>
    <col min="14" max="14" width="8.28125" style="0" customWidth="1"/>
    <col min="15" max="16" width="11.00390625" style="0" customWidth="1"/>
    <col min="17" max="17" width="1.1484375" style="0" customWidth="1"/>
    <col min="18" max="18" width="8.140625" style="0" customWidth="1"/>
    <col min="19" max="19" width="11.00390625" style="0" customWidth="1"/>
    <col min="20" max="20" width="10.57421875" style="0" customWidth="1"/>
  </cols>
  <sheetData>
    <row r="1" spans="1:19" ht="18.75" customHeight="1">
      <c r="A1" s="51"/>
      <c r="C1" s="25"/>
      <c r="D1" s="25"/>
      <c r="E1" s="25"/>
      <c r="F1" s="25"/>
      <c r="H1" s="25"/>
      <c r="I1" s="25"/>
      <c r="J1" s="51"/>
      <c r="M1" s="25"/>
      <c r="N1" s="25"/>
      <c r="O1" s="25"/>
      <c r="Q1" s="25"/>
      <c r="R1" s="25"/>
      <c r="S1" s="25"/>
    </row>
    <row r="2" spans="1:19" ht="18.75" customHeight="1">
      <c r="A2" s="8" t="s">
        <v>19</v>
      </c>
      <c r="C2" s="25"/>
      <c r="D2" s="25"/>
      <c r="E2" s="25"/>
      <c r="F2" s="25"/>
      <c r="H2" s="25"/>
      <c r="I2" s="25"/>
      <c r="J2" s="8" t="s">
        <v>18</v>
      </c>
      <c r="M2" s="25"/>
      <c r="N2" s="25"/>
      <c r="O2" s="25"/>
      <c r="Q2" s="25"/>
      <c r="R2" s="25"/>
      <c r="S2" s="25"/>
    </row>
    <row r="3" spans="1:19" ht="12.75">
      <c r="A3" s="27" t="s">
        <v>20</v>
      </c>
      <c r="C3" s="26"/>
      <c r="D3" s="26"/>
      <c r="E3" s="26"/>
      <c r="F3" s="26"/>
      <c r="G3" s="26"/>
      <c r="H3" s="26"/>
      <c r="I3" s="26"/>
      <c r="M3" s="26"/>
      <c r="N3" s="26"/>
      <c r="O3" s="26"/>
      <c r="P3" s="26"/>
      <c r="Q3" s="26"/>
      <c r="R3" s="26"/>
      <c r="S3" s="26"/>
    </row>
    <row r="4" spans="1:13" ht="12" customHeight="1">
      <c r="A4" s="27" t="s">
        <v>13</v>
      </c>
      <c r="C4" s="30"/>
      <c r="M4" s="30"/>
    </row>
    <row r="5" spans="10:18" ht="13.5" customHeight="1">
      <c r="J5" s="35" t="s">
        <v>49</v>
      </c>
      <c r="N5" s="35" t="s">
        <v>17</v>
      </c>
      <c r="R5" s="35" t="s">
        <v>11</v>
      </c>
    </row>
    <row r="6" spans="10:18" ht="6.75" customHeight="1">
      <c r="J6" s="178" t="s">
        <v>2</v>
      </c>
      <c r="N6" s="178" t="s">
        <v>2</v>
      </c>
      <c r="R6" s="178" t="s">
        <v>2</v>
      </c>
    </row>
    <row r="7" spans="1:19" ht="21" customHeight="1">
      <c r="A7" s="22" t="s">
        <v>17</v>
      </c>
      <c r="B7" s="63" t="s">
        <v>10</v>
      </c>
      <c r="F7" s="22" t="s">
        <v>17</v>
      </c>
      <c r="G7" s="63" t="s">
        <v>10</v>
      </c>
      <c r="J7" s="178"/>
      <c r="K7" s="63" t="s">
        <v>10</v>
      </c>
      <c r="N7" s="178"/>
      <c r="O7" s="63" t="s">
        <v>10</v>
      </c>
      <c r="R7" s="178"/>
      <c r="S7" s="63" t="s">
        <v>10</v>
      </c>
    </row>
    <row r="8" spans="1:9" ht="24" customHeight="1">
      <c r="A8" s="87" t="s">
        <v>2</v>
      </c>
      <c r="B8" s="177" t="s">
        <v>21</v>
      </c>
      <c r="C8" s="177"/>
      <c r="D8" s="177"/>
      <c r="E8" t="s">
        <v>48</v>
      </c>
      <c r="F8" s="87" t="s">
        <v>2</v>
      </c>
      <c r="G8" s="179" t="s">
        <v>21</v>
      </c>
      <c r="H8" s="179"/>
      <c r="I8" s="180"/>
    </row>
    <row r="9" spans="1:9" ht="16.5" customHeight="1">
      <c r="A9" s="87"/>
      <c r="B9" s="130"/>
      <c r="C9" s="130"/>
      <c r="D9" s="130"/>
      <c r="F9" s="87"/>
      <c r="G9" s="130"/>
      <c r="H9" s="130"/>
      <c r="I9" s="130"/>
    </row>
    <row r="10" spans="1:20" ht="16.5" customHeight="1">
      <c r="A10" s="28">
        <v>1</v>
      </c>
      <c r="B10" s="24"/>
      <c r="C10" s="24"/>
      <c r="D10" s="24"/>
      <c r="F10" s="28">
        <v>1</v>
      </c>
      <c r="G10" s="24"/>
      <c r="H10" s="24"/>
      <c r="I10" s="24"/>
      <c r="J10" s="28">
        <v>1</v>
      </c>
      <c r="K10" s="24"/>
      <c r="L10" s="24"/>
      <c r="M10" s="24"/>
      <c r="N10" s="28">
        <v>1</v>
      </c>
      <c r="O10" s="24"/>
      <c r="P10" s="24"/>
      <c r="Q10" s="24"/>
      <c r="R10" s="28">
        <v>1</v>
      </c>
      <c r="S10" s="24"/>
      <c r="T10" s="24"/>
    </row>
    <row r="11" spans="1:20" ht="16.5" customHeight="1">
      <c r="A11" s="28">
        <v>2</v>
      </c>
      <c r="B11" s="23"/>
      <c r="C11" s="23"/>
      <c r="D11" s="24"/>
      <c r="F11" s="28">
        <v>2</v>
      </c>
      <c r="G11" s="23"/>
      <c r="H11" s="23"/>
      <c r="I11" s="23"/>
      <c r="J11" s="28">
        <v>2</v>
      </c>
      <c r="K11" s="24"/>
      <c r="L11" s="24"/>
      <c r="M11" s="24"/>
      <c r="N11" s="28">
        <v>2</v>
      </c>
      <c r="O11" s="24"/>
      <c r="P11" s="24"/>
      <c r="Q11" s="24"/>
      <c r="R11" s="28">
        <v>2</v>
      </c>
      <c r="S11" s="24"/>
      <c r="T11" s="24"/>
    </row>
    <row r="12" spans="1:20" ht="16.5" customHeight="1">
      <c r="A12" s="28">
        <v>3</v>
      </c>
      <c r="B12" s="23"/>
      <c r="C12" s="23"/>
      <c r="D12" s="24"/>
      <c r="F12" s="28">
        <v>3</v>
      </c>
      <c r="G12" s="23"/>
      <c r="H12" s="23"/>
      <c r="I12" s="23"/>
      <c r="J12" s="28">
        <v>3</v>
      </c>
      <c r="K12" s="24"/>
      <c r="L12" s="24"/>
      <c r="M12" s="24"/>
      <c r="N12" s="28">
        <v>3</v>
      </c>
      <c r="O12" s="24"/>
      <c r="P12" s="24"/>
      <c r="Q12" s="24"/>
      <c r="R12" s="28">
        <v>3</v>
      </c>
      <c r="S12" s="24"/>
      <c r="T12" s="24"/>
    </row>
    <row r="13" spans="1:20" ht="16.5" customHeight="1">
      <c r="A13" s="28">
        <v>4</v>
      </c>
      <c r="B13" s="23"/>
      <c r="C13" s="23"/>
      <c r="D13" s="24"/>
      <c r="F13" s="28">
        <v>4</v>
      </c>
      <c r="G13" s="23"/>
      <c r="H13" s="23"/>
      <c r="I13" s="23"/>
      <c r="J13" s="28">
        <v>4</v>
      </c>
      <c r="K13" s="24"/>
      <c r="L13" s="24"/>
      <c r="M13" s="24"/>
      <c r="N13" s="28">
        <v>4</v>
      </c>
      <c r="O13" s="24"/>
      <c r="P13" s="24"/>
      <c r="Q13" s="24"/>
      <c r="R13" s="28">
        <v>4</v>
      </c>
      <c r="S13" s="24"/>
      <c r="T13" s="24"/>
    </row>
    <row r="14" spans="1:20" ht="16.5" customHeight="1">
      <c r="A14" s="28">
        <v>5</v>
      </c>
      <c r="B14" s="23"/>
      <c r="C14" s="23"/>
      <c r="D14" s="24"/>
      <c r="F14" s="28">
        <v>5</v>
      </c>
      <c r="G14" s="23"/>
      <c r="H14" s="23"/>
      <c r="I14" s="23"/>
      <c r="J14" s="28">
        <v>5</v>
      </c>
      <c r="K14" s="24"/>
      <c r="L14" s="24"/>
      <c r="M14" s="24"/>
      <c r="N14" s="28">
        <v>5</v>
      </c>
      <c r="O14" s="24"/>
      <c r="P14" s="24"/>
      <c r="Q14" s="24"/>
      <c r="R14" s="28">
        <v>5</v>
      </c>
      <c r="S14" s="24"/>
      <c r="T14" s="24"/>
    </row>
    <row r="15" spans="1:20" ht="16.5" customHeight="1">
      <c r="A15" s="28">
        <v>6</v>
      </c>
      <c r="B15" s="23"/>
      <c r="C15" s="23"/>
      <c r="D15" s="24"/>
      <c r="F15" s="28">
        <v>6</v>
      </c>
      <c r="G15" s="23"/>
      <c r="H15" s="23"/>
      <c r="I15" s="23"/>
      <c r="J15" s="28">
        <v>6</v>
      </c>
      <c r="K15" s="24"/>
      <c r="L15" s="24"/>
      <c r="M15" s="24"/>
      <c r="N15" s="28">
        <v>6</v>
      </c>
      <c r="O15" s="24"/>
      <c r="P15" s="24"/>
      <c r="Q15" s="24"/>
      <c r="R15" s="28">
        <v>6</v>
      </c>
      <c r="S15" s="24"/>
      <c r="T15" s="24"/>
    </row>
    <row r="16" spans="1:20" ht="16.5" customHeight="1">
      <c r="A16" s="28">
        <v>7</v>
      </c>
      <c r="B16" s="23"/>
      <c r="C16" s="23"/>
      <c r="D16" s="24"/>
      <c r="F16" s="28">
        <v>7</v>
      </c>
      <c r="G16" s="23"/>
      <c r="H16" s="23"/>
      <c r="I16" s="23"/>
      <c r="J16" s="28">
        <v>7</v>
      </c>
      <c r="K16" s="24"/>
      <c r="L16" s="24"/>
      <c r="M16" s="24"/>
      <c r="N16" s="28">
        <v>7</v>
      </c>
      <c r="O16" s="24"/>
      <c r="P16" s="24"/>
      <c r="Q16" s="24"/>
      <c r="R16" s="28">
        <v>7</v>
      </c>
      <c r="S16" s="24"/>
      <c r="T16" s="24"/>
    </row>
    <row r="17" spans="1:20" ht="16.5" customHeight="1">
      <c r="A17" s="28">
        <v>8</v>
      </c>
      <c r="B17" s="23"/>
      <c r="C17" s="23"/>
      <c r="D17" s="24"/>
      <c r="F17" s="28">
        <v>8</v>
      </c>
      <c r="G17" s="23"/>
      <c r="H17" s="23"/>
      <c r="I17" s="23"/>
      <c r="J17" s="28">
        <v>8</v>
      </c>
      <c r="K17" s="24"/>
      <c r="L17" s="24"/>
      <c r="M17" s="24"/>
      <c r="N17" s="28">
        <v>8</v>
      </c>
      <c r="O17" s="24"/>
      <c r="P17" s="24"/>
      <c r="Q17" s="24"/>
      <c r="R17" s="28">
        <v>8</v>
      </c>
      <c r="S17" s="24"/>
      <c r="T17" s="24"/>
    </row>
    <row r="18" spans="1:20" ht="16.5" customHeight="1">
      <c r="A18" s="28">
        <v>9</v>
      </c>
      <c r="B18" s="23"/>
      <c r="C18" s="23"/>
      <c r="D18" s="24"/>
      <c r="F18" s="28">
        <v>9</v>
      </c>
      <c r="G18" s="23"/>
      <c r="H18" s="23"/>
      <c r="I18" s="23"/>
      <c r="J18" s="28">
        <v>9</v>
      </c>
      <c r="K18" s="24"/>
      <c r="L18" s="24"/>
      <c r="M18" s="24"/>
      <c r="N18" s="28">
        <v>9</v>
      </c>
      <c r="O18" s="24"/>
      <c r="P18" s="24"/>
      <c r="Q18" s="24"/>
      <c r="R18" s="28">
        <v>9</v>
      </c>
      <c r="S18" s="24"/>
      <c r="T18" s="24"/>
    </row>
    <row r="19" spans="1:20" ht="16.5" customHeight="1">
      <c r="A19" s="28">
        <v>10</v>
      </c>
      <c r="B19" s="23"/>
      <c r="C19" s="23"/>
      <c r="D19" s="24"/>
      <c r="F19" s="28">
        <v>10</v>
      </c>
      <c r="G19" s="23"/>
      <c r="H19" s="23"/>
      <c r="I19" s="23"/>
      <c r="J19" s="28">
        <v>10</v>
      </c>
      <c r="K19" s="24"/>
      <c r="L19" s="24"/>
      <c r="M19" s="24"/>
      <c r="N19" s="28">
        <v>10</v>
      </c>
      <c r="O19" s="24"/>
      <c r="P19" s="24"/>
      <c r="Q19" s="24"/>
      <c r="R19" s="28">
        <v>10</v>
      </c>
      <c r="S19" s="24"/>
      <c r="T19" s="24"/>
    </row>
    <row r="20" spans="1:20" ht="16.5" customHeight="1">
      <c r="A20" s="28">
        <v>11</v>
      </c>
      <c r="B20" s="23"/>
      <c r="C20" s="23"/>
      <c r="D20" s="24"/>
      <c r="F20" s="28">
        <v>11</v>
      </c>
      <c r="G20" s="23"/>
      <c r="H20" s="23"/>
      <c r="I20" s="23"/>
      <c r="J20" s="28">
        <v>11</v>
      </c>
      <c r="K20" s="24"/>
      <c r="L20" s="24"/>
      <c r="M20" s="24"/>
      <c r="N20" s="28">
        <v>11</v>
      </c>
      <c r="O20" s="24"/>
      <c r="P20" s="24"/>
      <c r="Q20" s="24"/>
      <c r="R20" s="28">
        <v>11</v>
      </c>
      <c r="S20" s="24"/>
      <c r="T20" s="24"/>
    </row>
    <row r="21" spans="1:20" ht="16.5" customHeight="1">
      <c r="A21" s="28">
        <v>12</v>
      </c>
      <c r="B21" s="23"/>
      <c r="C21" s="23"/>
      <c r="D21" s="24"/>
      <c r="F21" s="28">
        <v>12</v>
      </c>
      <c r="G21" s="23"/>
      <c r="H21" s="23"/>
      <c r="I21" s="23"/>
      <c r="J21" s="28">
        <v>12</v>
      </c>
      <c r="K21" s="24"/>
      <c r="L21" s="24"/>
      <c r="M21" s="24"/>
      <c r="N21" s="28">
        <v>12</v>
      </c>
      <c r="O21" s="24"/>
      <c r="P21" s="24"/>
      <c r="Q21" s="24"/>
      <c r="R21" s="28">
        <v>12</v>
      </c>
      <c r="S21" s="24"/>
      <c r="T21" s="24"/>
    </row>
    <row r="22" spans="1:20" ht="16.5" customHeight="1">
      <c r="A22" s="28">
        <v>13</v>
      </c>
      <c r="B22" s="23"/>
      <c r="C22" s="23"/>
      <c r="D22" s="24"/>
      <c r="F22" s="28">
        <v>13</v>
      </c>
      <c r="G22" s="23"/>
      <c r="H22" s="23"/>
      <c r="I22" s="23"/>
      <c r="J22" s="28">
        <v>13</v>
      </c>
      <c r="K22" s="24"/>
      <c r="L22" s="24"/>
      <c r="M22" s="24"/>
      <c r="N22" s="28">
        <v>13</v>
      </c>
      <c r="O22" s="24"/>
      <c r="P22" s="24"/>
      <c r="Q22" s="24"/>
      <c r="R22" s="28">
        <v>13</v>
      </c>
      <c r="S22" s="24"/>
      <c r="T22" s="24"/>
    </row>
    <row r="23" spans="1:20" ht="16.5" customHeight="1">
      <c r="A23" s="28"/>
      <c r="B23" s="23"/>
      <c r="C23" s="23"/>
      <c r="D23" s="24"/>
      <c r="F23" s="28"/>
      <c r="G23" s="23"/>
      <c r="H23" s="23"/>
      <c r="I23" s="23"/>
      <c r="J23" s="28"/>
      <c r="K23" s="24"/>
      <c r="L23" s="24"/>
      <c r="M23" s="24"/>
      <c r="N23" s="28"/>
      <c r="O23" s="24"/>
      <c r="P23" s="24"/>
      <c r="Q23" s="24"/>
      <c r="R23" s="28">
        <v>14</v>
      </c>
      <c r="S23" s="24"/>
      <c r="T23" s="24"/>
    </row>
    <row r="24" spans="1:20" ht="16.5" customHeight="1">
      <c r="A24" s="28">
        <v>15</v>
      </c>
      <c r="B24" s="23"/>
      <c r="C24" s="23"/>
      <c r="D24" s="24"/>
      <c r="F24" s="28">
        <v>15</v>
      </c>
      <c r="G24" s="23"/>
      <c r="H24" s="23"/>
      <c r="I24" s="23"/>
      <c r="J24" s="28">
        <v>15</v>
      </c>
      <c r="K24" s="24"/>
      <c r="L24" s="24"/>
      <c r="M24" s="24"/>
      <c r="N24" s="28">
        <v>15</v>
      </c>
      <c r="O24" s="24"/>
      <c r="P24" s="24"/>
      <c r="Q24" s="24"/>
      <c r="R24" s="28">
        <v>15</v>
      </c>
      <c r="S24" s="24"/>
      <c r="T24" s="24"/>
    </row>
    <row r="25" spans="1:20" ht="16.5" customHeight="1">
      <c r="A25" s="31"/>
      <c r="B25" s="23"/>
      <c r="C25" s="23"/>
      <c r="D25" s="24"/>
      <c r="F25" s="31"/>
      <c r="G25" s="23"/>
      <c r="H25" s="23"/>
      <c r="I25" s="23"/>
      <c r="J25" s="31"/>
      <c r="K25" s="24"/>
      <c r="L25" s="24"/>
      <c r="M25" s="24"/>
      <c r="N25" s="31"/>
      <c r="O25" s="24"/>
      <c r="P25" s="24"/>
      <c r="Q25" s="24"/>
      <c r="R25" s="31"/>
      <c r="S25" s="24"/>
      <c r="T25" s="24"/>
    </row>
    <row r="26" spans="1:20" ht="16.5" customHeight="1">
      <c r="A26" s="28"/>
      <c r="B26" s="36"/>
      <c r="C26" s="36"/>
      <c r="D26" s="32"/>
      <c r="F26" s="28"/>
      <c r="G26" s="36"/>
      <c r="H26" s="36"/>
      <c r="I26" s="23"/>
      <c r="J26" s="28"/>
      <c r="K26" s="24"/>
      <c r="L26" s="24"/>
      <c r="M26" s="24"/>
      <c r="N26" s="28"/>
      <c r="O26" s="24"/>
      <c r="P26" s="24"/>
      <c r="Q26" s="24"/>
      <c r="R26" s="28"/>
      <c r="S26" s="24"/>
      <c r="T26" s="24"/>
    </row>
    <row r="27" spans="1:20" ht="16.5" customHeight="1">
      <c r="A27" s="31"/>
      <c r="B27" s="23"/>
      <c r="C27" s="23"/>
      <c r="D27" s="24"/>
      <c r="E27" s="24"/>
      <c r="F27" s="31"/>
      <c r="G27" s="23"/>
      <c r="H27" s="23"/>
      <c r="I27" s="23"/>
      <c r="J27" s="31"/>
      <c r="K27" s="32"/>
      <c r="L27" s="32"/>
      <c r="M27" s="32"/>
      <c r="N27" s="31"/>
      <c r="O27" s="32"/>
      <c r="P27" s="32"/>
      <c r="Q27" s="32"/>
      <c r="R27" s="31"/>
      <c r="S27" s="32"/>
      <c r="T27" s="32"/>
    </row>
    <row r="28" spans="1:20" ht="30.75" customHeight="1">
      <c r="A28" s="20"/>
      <c r="B28" s="131"/>
      <c r="C28" s="131"/>
      <c r="D28" s="7"/>
      <c r="E28" s="7"/>
      <c r="F28" s="20"/>
      <c r="G28" s="131"/>
      <c r="H28" s="131"/>
      <c r="I28" s="131"/>
      <c r="J28" s="8" t="s">
        <v>18</v>
      </c>
      <c r="M28" s="32"/>
      <c r="N28" s="31"/>
      <c r="O28" s="32"/>
      <c r="P28" s="32"/>
      <c r="Q28" s="32"/>
      <c r="R28" s="31"/>
      <c r="S28" s="32"/>
      <c r="T28" s="32"/>
    </row>
    <row r="29" spans="1:20" ht="16.5" customHeight="1">
      <c r="A29" s="8" t="s">
        <v>19</v>
      </c>
      <c r="C29" s="25"/>
      <c r="D29" s="25"/>
      <c r="E29" s="25"/>
      <c r="F29" s="25"/>
      <c r="H29" s="25"/>
      <c r="I29" s="25"/>
      <c r="M29" s="24"/>
      <c r="N29" s="28"/>
      <c r="O29" s="24"/>
      <c r="P29" s="24"/>
      <c r="Q29" s="24"/>
      <c r="R29" s="28"/>
      <c r="S29" s="24"/>
      <c r="T29" s="24"/>
    </row>
    <row r="30" spans="1:20" ht="16.5" customHeight="1">
      <c r="A30" s="27" t="s">
        <v>20</v>
      </c>
      <c r="C30" s="26"/>
      <c r="D30" s="26"/>
      <c r="E30" s="26"/>
      <c r="F30" s="26"/>
      <c r="G30" s="26"/>
      <c r="H30" s="26"/>
      <c r="I30" s="26"/>
      <c r="M30" s="24"/>
      <c r="N30" s="28"/>
      <c r="O30" s="24"/>
      <c r="P30" s="24"/>
      <c r="Q30" s="24"/>
      <c r="R30" s="28"/>
      <c r="S30" s="24"/>
      <c r="T30" s="24"/>
    </row>
    <row r="31" spans="1:20" ht="16.5" customHeight="1">
      <c r="A31" s="27" t="s">
        <v>13</v>
      </c>
      <c r="C31" s="30"/>
      <c r="J31" s="35" t="s">
        <v>49</v>
      </c>
      <c r="M31" s="24"/>
      <c r="N31" s="28"/>
      <c r="O31" s="24"/>
      <c r="P31" s="24"/>
      <c r="Q31" s="24"/>
      <c r="R31" s="28"/>
      <c r="S31" s="24"/>
      <c r="T31" s="24"/>
    </row>
    <row r="32" spans="10:20" ht="16.5" customHeight="1">
      <c r="J32" s="178" t="s">
        <v>2</v>
      </c>
      <c r="M32" s="24"/>
      <c r="N32" s="28"/>
      <c r="O32" s="24"/>
      <c r="P32" s="24"/>
      <c r="Q32" s="24"/>
      <c r="R32" s="28"/>
      <c r="S32" s="24"/>
      <c r="T32" s="24"/>
    </row>
    <row r="33" spans="2:20" ht="16.5" customHeight="1">
      <c r="B33" s="177" t="s">
        <v>21</v>
      </c>
      <c r="C33" s="177"/>
      <c r="D33" s="177"/>
      <c r="G33" s="177" t="s">
        <v>21</v>
      </c>
      <c r="H33" s="177"/>
      <c r="I33" s="177"/>
      <c r="J33" s="178"/>
      <c r="M33" s="24"/>
      <c r="N33" s="28"/>
      <c r="O33" s="24"/>
      <c r="P33" s="24"/>
      <c r="Q33" s="24"/>
      <c r="R33" s="28"/>
      <c r="S33" s="24"/>
      <c r="T33" s="24"/>
    </row>
    <row r="34" spans="2:20" ht="16.5" customHeight="1">
      <c r="B34" s="130"/>
      <c r="C34" s="130"/>
      <c r="D34" s="130"/>
      <c r="E34" t="s">
        <v>48</v>
      </c>
      <c r="G34" s="130"/>
      <c r="H34" s="130"/>
      <c r="I34" s="130"/>
      <c r="J34" s="178"/>
      <c r="K34" s="105" t="s">
        <v>9</v>
      </c>
      <c r="M34" s="24"/>
      <c r="N34" s="28"/>
      <c r="O34" s="24"/>
      <c r="P34" s="24"/>
      <c r="Q34" s="24"/>
      <c r="R34" s="28"/>
      <c r="S34" s="24"/>
      <c r="T34" s="24"/>
    </row>
    <row r="35" spans="1:20" ht="16.5" customHeight="1">
      <c r="A35" s="106" t="s">
        <v>2</v>
      </c>
      <c r="B35" s="107" t="s">
        <v>9</v>
      </c>
      <c r="C35" s="23"/>
      <c r="D35" s="24"/>
      <c r="E35" s="24"/>
      <c r="F35" s="107" t="s">
        <v>9</v>
      </c>
      <c r="G35" s="23"/>
      <c r="H35" s="23"/>
      <c r="I35" s="23"/>
      <c r="J35" s="33">
        <v>21</v>
      </c>
      <c r="K35" s="28"/>
      <c r="L35" s="24"/>
      <c r="M35" s="24"/>
      <c r="N35" s="28"/>
      <c r="O35" s="24"/>
      <c r="P35" s="24"/>
      <c r="Q35" s="24"/>
      <c r="R35" s="28"/>
      <c r="S35" s="24"/>
      <c r="T35" s="24"/>
    </row>
    <row r="36" spans="1:20" ht="16.5" customHeight="1">
      <c r="A36" s="33">
        <v>21</v>
      </c>
      <c r="B36" s="37"/>
      <c r="C36" s="37"/>
      <c r="D36" s="34"/>
      <c r="E36" s="34"/>
      <c r="F36" s="33">
        <v>21</v>
      </c>
      <c r="G36" s="37"/>
      <c r="H36" s="37"/>
      <c r="I36" s="37"/>
      <c r="J36" s="28">
        <v>22</v>
      </c>
      <c r="K36" s="28"/>
      <c r="L36" s="24"/>
      <c r="M36" s="24"/>
      <c r="N36" s="28"/>
      <c r="O36" s="24"/>
      <c r="P36" s="24"/>
      <c r="Q36" s="24"/>
      <c r="R36" s="28"/>
      <c r="S36" s="24"/>
      <c r="T36" s="24"/>
    </row>
    <row r="37" spans="1:20" ht="16.5" customHeight="1">
      <c r="A37" s="28">
        <v>22</v>
      </c>
      <c r="B37" s="23"/>
      <c r="C37" s="23"/>
      <c r="D37" s="24"/>
      <c r="E37" s="24"/>
      <c r="F37" s="28">
        <v>22</v>
      </c>
      <c r="G37" s="23"/>
      <c r="H37" s="23"/>
      <c r="I37" s="23"/>
      <c r="J37" s="33"/>
      <c r="K37" s="28"/>
      <c r="L37" s="24"/>
      <c r="M37" s="24"/>
      <c r="N37" s="28"/>
      <c r="O37" s="24"/>
      <c r="P37" s="24"/>
      <c r="Q37" s="24"/>
      <c r="R37" s="28"/>
      <c r="S37" s="24"/>
      <c r="T37" s="24"/>
    </row>
    <row r="38" spans="1:20" ht="16.5" customHeight="1">
      <c r="A38" s="33"/>
      <c r="B38" s="24"/>
      <c r="C38" s="24"/>
      <c r="D38" s="24"/>
      <c r="E38" s="24"/>
      <c r="F38" s="33"/>
      <c r="G38" s="24"/>
      <c r="H38" s="24"/>
      <c r="I38" s="24"/>
      <c r="J38" s="28">
        <v>24</v>
      </c>
      <c r="K38" s="28"/>
      <c r="L38" s="24"/>
      <c r="M38" s="24"/>
      <c r="N38" s="28"/>
      <c r="O38" s="24"/>
      <c r="P38" s="24"/>
      <c r="Q38" s="24"/>
      <c r="R38" s="28"/>
      <c r="S38" s="24"/>
      <c r="T38" s="24"/>
    </row>
    <row r="39" spans="1:20" ht="16.5" customHeight="1">
      <c r="A39" s="28">
        <v>24</v>
      </c>
      <c r="B39" s="24"/>
      <c r="C39" s="24"/>
      <c r="D39" s="24"/>
      <c r="E39" s="24"/>
      <c r="F39" s="28">
        <v>24</v>
      </c>
      <c r="G39" s="24"/>
      <c r="H39" s="24"/>
      <c r="I39" s="24"/>
      <c r="J39" s="33">
        <v>25</v>
      </c>
      <c r="K39" s="28"/>
      <c r="L39" s="24"/>
      <c r="M39" s="24"/>
      <c r="N39" s="28"/>
      <c r="O39" s="24"/>
      <c r="P39" s="24"/>
      <c r="Q39" s="24"/>
      <c r="R39" s="28"/>
      <c r="S39" s="24"/>
      <c r="T39" s="24"/>
    </row>
    <row r="40" spans="1:20" ht="16.5" customHeight="1">
      <c r="A40" s="33">
        <v>25</v>
      </c>
      <c r="B40" s="24"/>
      <c r="C40" s="24"/>
      <c r="D40" s="24"/>
      <c r="E40" s="24"/>
      <c r="F40" s="33">
        <v>25</v>
      </c>
      <c r="G40" s="24"/>
      <c r="H40" s="24"/>
      <c r="I40" s="24"/>
      <c r="J40" s="28">
        <v>26</v>
      </c>
      <c r="K40" s="28"/>
      <c r="L40" s="24"/>
      <c r="M40" s="24"/>
      <c r="N40" s="28"/>
      <c r="O40" s="24"/>
      <c r="P40" s="24"/>
      <c r="Q40" s="24"/>
      <c r="R40" s="28"/>
      <c r="S40" s="24"/>
      <c r="T40" s="24"/>
    </row>
    <row r="41" spans="1:20" ht="16.5" customHeight="1">
      <c r="A41" s="28">
        <v>26</v>
      </c>
      <c r="B41" s="24"/>
      <c r="C41" s="24"/>
      <c r="D41" s="24"/>
      <c r="E41" s="24"/>
      <c r="F41" s="28">
        <v>26</v>
      </c>
      <c r="G41" s="24"/>
      <c r="H41" s="24"/>
      <c r="I41" s="24"/>
      <c r="J41" s="28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6.5" customHeight="1">
      <c r="A42" s="24"/>
      <c r="B42" s="24"/>
      <c r="C42" s="24"/>
      <c r="D42" s="24"/>
      <c r="E42" s="24"/>
      <c r="F42" s="24"/>
      <c r="G42" s="24"/>
      <c r="H42" s="24"/>
      <c r="I42" s="103"/>
      <c r="J42" s="28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6.5" customHeight="1">
      <c r="A43" s="24"/>
      <c r="B43" s="24"/>
      <c r="C43" s="24"/>
      <c r="D43" s="24"/>
      <c r="E43" s="24"/>
      <c r="F43" s="24"/>
      <c r="G43" s="24"/>
      <c r="H43" s="24"/>
      <c r="I43" s="103"/>
      <c r="J43" s="28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6.5" customHeight="1">
      <c r="A44" s="24"/>
      <c r="B44" s="24"/>
      <c r="C44" s="24"/>
      <c r="D44" s="24"/>
      <c r="E44" s="24"/>
      <c r="F44" s="24"/>
      <c r="G44" s="24"/>
      <c r="H44" s="24"/>
      <c r="I44" s="103"/>
      <c r="J44" s="28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6.5" customHeight="1">
      <c r="A45" s="24"/>
      <c r="B45" s="24"/>
      <c r="C45" s="24"/>
      <c r="D45" s="24"/>
      <c r="E45" s="24"/>
      <c r="F45" s="24"/>
      <c r="G45" s="24"/>
      <c r="H45" s="24"/>
      <c r="I45" s="103"/>
      <c r="J45" s="28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6.5" customHeight="1">
      <c r="A46" s="24"/>
      <c r="B46" s="24"/>
      <c r="C46" s="24"/>
      <c r="D46" s="24"/>
      <c r="E46" s="24"/>
      <c r="F46" s="24"/>
      <c r="G46" s="24"/>
      <c r="H46" s="24"/>
      <c r="I46" s="103"/>
      <c r="J46" s="28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0:20" ht="16.5" customHeight="1">
      <c r="J47" s="20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ht="16.5" customHeight="1"/>
    <row r="49" ht="16.5" customHeight="1"/>
    <row r="50" spans="1:9" ht="16.5" customHeight="1">
      <c r="A50" s="20"/>
      <c r="B50" s="7"/>
      <c r="C50" s="7"/>
      <c r="D50" s="7"/>
      <c r="E50" s="7"/>
      <c r="F50" s="20"/>
      <c r="G50" s="7"/>
      <c r="H50" s="7"/>
      <c r="I50" s="7"/>
    </row>
    <row r="51" spans="1:9" ht="16.5" customHeight="1">
      <c r="A51" s="20"/>
      <c r="B51" s="7"/>
      <c r="C51" s="7"/>
      <c r="D51" s="7"/>
      <c r="E51" s="7"/>
      <c r="F51" s="20"/>
      <c r="G51" s="7"/>
      <c r="H51" s="7"/>
      <c r="I51" s="7"/>
    </row>
    <row r="52" spans="1:19" ht="26.25">
      <c r="A52" s="51"/>
      <c r="C52" s="25"/>
      <c r="D52" s="25"/>
      <c r="E52" s="25"/>
      <c r="F52" s="25"/>
      <c r="H52" s="25"/>
      <c r="I52" s="25"/>
      <c r="J52" s="51"/>
      <c r="M52" s="25"/>
      <c r="N52" s="25"/>
      <c r="O52" s="25"/>
      <c r="Q52" s="25"/>
      <c r="R52" s="25"/>
      <c r="S52" s="25"/>
    </row>
    <row r="53" spans="1:19" ht="26.25">
      <c r="A53" s="8" t="s">
        <v>19</v>
      </c>
      <c r="C53" s="25"/>
      <c r="D53" s="25"/>
      <c r="E53" s="25"/>
      <c r="F53" s="25"/>
      <c r="H53" s="25"/>
      <c r="I53" s="25"/>
      <c r="J53" s="8" t="s">
        <v>18</v>
      </c>
      <c r="M53" s="25"/>
      <c r="N53" s="25"/>
      <c r="O53" s="25"/>
      <c r="Q53" s="25"/>
      <c r="R53" s="25"/>
      <c r="S53" s="25"/>
    </row>
    <row r="54" spans="1:19" ht="12.75">
      <c r="A54" s="27" t="s">
        <v>20</v>
      </c>
      <c r="C54" s="26"/>
      <c r="D54" s="26"/>
      <c r="E54" s="26"/>
      <c r="F54" s="26"/>
      <c r="G54" s="26"/>
      <c r="H54" s="26"/>
      <c r="I54" s="26"/>
      <c r="M54" s="26"/>
      <c r="N54" s="26"/>
      <c r="O54" s="26"/>
      <c r="P54" s="26"/>
      <c r="Q54" s="26"/>
      <c r="R54" s="26"/>
      <c r="S54" s="26"/>
    </row>
    <row r="55" spans="1:13" ht="12.75">
      <c r="A55" s="27" t="s">
        <v>13</v>
      </c>
      <c r="C55" s="30"/>
      <c r="M55" s="30"/>
    </row>
    <row r="56" spans="10:18" ht="12.75">
      <c r="J56" s="35" t="s">
        <v>16</v>
      </c>
      <c r="N56" s="35" t="s">
        <v>17</v>
      </c>
      <c r="R56" s="35" t="s">
        <v>11</v>
      </c>
    </row>
    <row r="57" spans="2:18" ht="12.75" customHeight="1">
      <c r="B57" s="177" t="s">
        <v>21</v>
      </c>
      <c r="C57" s="177"/>
      <c r="D57" s="177"/>
      <c r="G57" s="177" t="s">
        <v>21</v>
      </c>
      <c r="H57" s="177"/>
      <c r="I57" s="177"/>
      <c r="J57" s="178" t="s">
        <v>2</v>
      </c>
      <c r="N57" s="178" t="s">
        <v>2</v>
      </c>
      <c r="R57" s="178" t="s">
        <v>2</v>
      </c>
    </row>
    <row r="58" spans="2:18" ht="12.75" customHeight="1">
      <c r="B58" s="130"/>
      <c r="C58" s="130"/>
      <c r="D58" s="130"/>
      <c r="G58" s="130"/>
      <c r="H58" s="130"/>
      <c r="I58" s="130"/>
      <c r="J58" s="178"/>
      <c r="N58" s="178"/>
      <c r="R58" s="178"/>
    </row>
    <row r="59" spans="1:19" ht="21">
      <c r="A59" s="106" t="s">
        <v>2</v>
      </c>
      <c r="B59" s="107" t="s">
        <v>9</v>
      </c>
      <c r="C59" s="23"/>
      <c r="D59" s="24"/>
      <c r="E59" s="24"/>
      <c r="F59" s="107" t="s">
        <v>9</v>
      </c>
      <c r="G59" s="23"/>
      <c r="H59" s="23"/>
      <c r="I59" s="23"/>
      <c r="J59" s="178"/>
      <c r="K59" s="105" t="s">
        <v>9</v>
      </c>
      <c r="N59" s="178"/>
      <c r="O59" s="105" t="s">
        <v>9</v>
      </c>
      <c r="R59" s="178"/>
      <c r="S59" s="105" t="s">
        <v>9</v>
      </c>
    </row>
    <row r="60" spans="1:20" ht="20.25">
      <c r="A60" s="33">
        <v>21</v>
      </c>
      <c r="B60" s="37"/>
      <c r="C60" s="37"/>
      <c r="D60" s="34"/>
      <c r="E60" s="34"/>
      <c r="F60" s="33">
        <v>21</v>
      </c>
      <c r="G60" s="37"/>
      <c r="H60" s="37"/>
      <c r="I60" s="37"/>
      <c r="J60" s="33">
        <v>21</v>
      </c>
      <c r="K60" s="28"/>
      <c r="L60" s="24"/>
      <c r="M60" s="24"/>
      <c r="N60" s="33">
        <v>21</v>
      </c>
      <c r="O60" s="24"/>
      <c r="P60" s="24"/>
      <c r="Q60" s="24"/>
      <c r="R60" s="33">
        <v>21</v>
      </c>
      <c r="S60" s="24"/>
      <c r="T60" s="24"/>
    </row>
    <row r="61" spans="1:20" ht="20.25">
      <c r="A61" s="28">
        <v>22</v>
      </c>
      <c r="B61" s="23"/>
      <c r="C61" s="23"/>
      <c r="D61" s="24"/>
      <c r="E61" s="24"/>
      <c r="F61" s="28">
        <v>22</v>
      </c>
      <c r="G61" s="23"/>
      <c r="H61" s="23"/>
      <c r="I61" s="23"/>
      <c r="J61" s="28">
        <v>22</v>
      </c>
      <c r="K61" s="28"/>
      <c r="L61" s="24"/>
      <c r="M61" s="24"/>
      <c r="N61" s="28">
        <v>22</v>
      </c>
      <c r="O61" s="24"/>
      <c r="P61" s="24"/>
      <c r="Q61" s="24"/>
      <c r="R61" s="28">
        <v>22</v>
      </c>
      <c r="S61" s="24"/>
      <c r="T61" s="24"/>
    </row>
    <row r="62" spans="1:20" ht="15.75">
      <c r="A62" s="33">
        <v>23</v>
      </c>
      <c r="B62" s="24"/>
      <c r="C62" s="24"/>
      <c r="D62" s="24"/>
      <c r="E62" s="24"/>
      <c r="F62" s="33">
        <v>23</v>
      </c>
      <c r="G62" s="24"/>
      <c r="H62" s="24"/>
      <c r="I62" s="24"/>
      <c r="J62" s="33">
        <v>23</v>
      </c>
      <c r="K62" s="28"/>
      <c r="L62" s="24"/>
      <c r="M62" s="24"/>
      <c r="N62" s="33">
        <v>23</v>
      </c>
      <c r="O62" s="24"/>
      <c r="P62" s="24"/>
      <c r="Q62" s="24"/>
      <c r="R62" s="33">
        <v>23</v>
      </c>
      <c r="S62" s="24"/>
      <c r="T62" s="24"/>
    </row>
    <row r="63" spans="1:20" ht="15.75">
      <c r="A63" s="28">
        <v>24</v>
      </c>
      <c r="B63" s="24"/>
      <c r="C63" s="24"/>
      <c r="D63" s="24"/>
      <c r="E63" s="24"/>
      <c r="F63" s="28">
        <v>24</v>
      </c>
      <c r="G63" s="24"/>
      <c r="H63" s="24"/>
      <c r="I63" s="24"/>
      <c r="J63" s="28">
        <v>24</v>
      </c>
      <c r="K63" s="28"/>
      <c r="L63" s="24"/>
      <c r="M63" s="24"/>
      <c r="N63" s="28">
        <v>24</v>
      </c>
      <c r="O63" s="24"/>
      <c r="P63" s="24"/>
      <c r="Q63" s="24"/>
      <c r="R63" s="28">
        <v>24</v>
      </c>
      <c r="S63" s="24"/>
      <c r="T63" s="24"/>
    </row>
    <row r="64" spans="1:20" ht="15.75">
      <c r="A64" s="33">
        <v>25</v>
      </c>
      <c r="B64" s="24"/>
      <c r="C64" s="24"/>
      <c r="D64" s="24"/>
      <c r="E64" s="24"/>
      <c r="F64" s="33">
        <v>25</v>
      </c>
      <c r="G64" s="24"/>
      <c r="H64" s="24"/>
      <c r="I64" s="24"/>
      <c r="J64" s="33">
        <v>25</v>
      </c>
      <c r="K64" s="28"/>
      <c r="L64" s="24"/>
      <c r="M64" s="24"/>
      <c r="N64" s="33">
        <v>25</v>
      </c>
      <c r="O64" s="24"/>
      <c r="P64" s="24"/>
      <c r="Q64" s="24"/>
      <c r="R64" s="33">
        <v>25</v>
      </c>
      <c r="S64" s="24"/>
      <c r="T64" s="24"/>
    </row>
    <row r="65" spans="1:20" ht="15.75">
      <c r="A65" s="28">
        <v>26</v>
      </c>
      <c r="B65" s="24"/>
      <c r="C65" s="24"/>
      <c r="D65" s="24"/>
      <c r="E65" s="24"/>
      <c r="F65" s="28">
        <v>26</v>
      </c>
      <c r="G65" s="24"/>
      <c r="H65" s="24"/>
      <c r="I65" s="24"/>
      <c r="J65" s="28">
        <v>26</v>
      </c>
      <c r="K65" s="28"/>
      <c r="L65" s="24"/>
      <c r="M65" s="24"/>
      <c r="N65" s="28">
        <v>26</v>
      </c>
      <c r="O65" s="24"/>
      <c r="P65" s="24"/>
      <c r="Q65" s="24"/>
      <c r="R65" s="28">
        <v>26</v>
      </c>
      <c r="S65" s="24"/>
      <c r="T65" s="24"/>
    </row>
    <row r="66" spans="1:20" ht="15.75">
      <c r="A66" s="33"/>
      <c r="B66" s="24"/>
      <c r="C66" s="24"/>
      <c r="D66" s="24"/>
      <c r="E66" s="24"/>
      <c r="F66" s="33"/>
      <c r="G66" s="24"/>
      <c r="H66" s="24"/>
      <c r="I66" s="24"/>
      <c r="J66" s="33"/>
      <c r="K66" s="24"/>
      <c r="L66" s="24"/>
      <c r="M66" s="24"/>
      <c r="N66" s="33"/>
      <c r="O66" s="24"/>
      <c r="P66" s="24"/>
      <c r="Q66" s="24"/>
      <c r="R66" s="33"/>
      <c r="S66" s="24"/>
      <c r="T66" s="24"/>
    </row>
    <row r="67" spans="1:20" ht="15.75">
      <c r="A67" s="28"/>
      <c r="B67" s="24"/>
      <c r="C67" s="24"/>
      <c r="D67" s="24"/>
      <c r="E67" s="24"/>
      <c r="F67" s="28"/>
      <c r="G67" s="24"/>
      <c r="H67" s="24"/>
      <c r="I67" s="24"/>
      <c r="J67" s="28"/>
      <c r="K67" s="24"/>
      <c r="L67" s="24"/>
      <c r="M67" s="24"/>
      <c r="N67" s="28"/>
      <c r="O67" s="24"/>
      <c r="P67" s="24"/>
      <c r="Q67" s="24"/>
      <c r="R67" s="28"/>
      <c r="S67" s="24"/>
      <c r="T67" s="24"/>
    </row>
    <row r="68" spans="1:20" ht="15.75">
      <c r="A68" s="33"/>
      <c r="B68" s="24"/>
      <c r="C68" s="24"/>
      <c r="D68" s="24"/>
      <c r="E68" s="24"/>
      <c r="F68" s="33"/>
      <c r="G68" s="24"/>
      <c r="H68" s="24"/>
      <c r="I68" s="24"/>
      <c r="J68" s="33"/>
      <c r="K68" s="24"/>
      <c r="L68" s="24"/>
      <c r="M68" s="24"/>
      <c r="N68" s="33"/>
      <c r="O68" s="24"/>
      <c r="P68" s="24"/>
      <c r="Q68" s="24"/>
      <c r="R68" s="33"/>
      <c r="S68" s="24"/>
      <c r="T68" s="24"/>
    </row>
    <row r="69" spans="1:20" ht="15.75">
      <c r="A69" s="28"/>
      <c r="B69" s="24"/>
      <c r="C69" s="24"/>
      <c r="D69" s="24"/>
      <c r="E69" s="24"/>
      <c r="F69" s="28"/>
      <c r="G69" s="24"/>
      <c r="H69" s="24"/>
      <c r="I69" s="24"/>
      <c r="J69" s="28"/>
      <c r="K69" s="24"/>
      <c r="L69" s="24"/>
      <c r="M69" s="24"/>
      <c r="N69" s="28"/>
      <c r="O69" s="24"/>
      <c r="P69" s="24"/>
      <c r="Q69" s="24"/>
      <c r="R69" s="28"/>
      <c r="S69" s="24"/>
      <c r="T69" s="24"/>
    </row>
    <row r="70" spans="1:20" ht="15.75">
      <c r="A70" s="33"/>
      <c r="B70" s="24"/>
      <c r="C70" s="24"/>
      <c r="D70" s="24"/>
      <c r="E70" s="24"/>
      <c r="F70" s="33"/>
      <c r="G70" s="24"/>
      <c r="H70" s="24"/>
      <c r="I70" s="24"/>
      <c r="J70" s="33"/>
      <c r="K70" s="24"/>
      <c r="L70" s="24"/>
      <c r="M70" s="24"/>
      <c r="N70" s="33"/>
      <c r="O70" s="24"/>
      <c r="P70" s="24"/>
      <c r="Q70" s="24"/>
      <c r="R70" s="33"/>
      <c r="S70" s="24"/>
      <c r="T70" s="24"/>
    </row>
    <row r="71" spans="1:20" ht="15.75">
      <c r="A71" s="28"/>
      <c r="B71" s="24"/>
      <c r="C71" s="24"/>
      <c r="D71" s="24"/>
      <c r="E71" s="24"/>
      <c r="F71" s="28"/>
      <c r="G71" s="24"/>
      <c r="H71" s="24"/>
      <c r="I71" s="24"/>
      <c r="J71" s="28"/>
      <c r="K71" s="24"/>
      <c r="L71" s="24"/>
      <c r="M71" s="24"/>
      <c r="N71" s="28"/>
      <c r="O71" s="24"/>
      <c r="P71" s="24"/>
      <c r="Q71" s="24"/>
      <c r="R71" s="28"/>
      <c r="S71" s="24"/>
      <c r="T71" s="24"/>
    </row>
    <row r="72" spans="1:20" ht="15.75">
      <c r="A72" s="33"/>
      <c r="B72" s="24"/>
      <c r="C72" s="24"/>
      <c r="D72" s="24"/>
      <c r="E72" s="24"/>
      <c r="F72" s="33"/>
      <c r="G72" s="24"/>
      <c r="H72" s="24"/>
      <c r="I72" s="24"/>
      <c r="J72" s="33"/>
      <c r="K72" s="24"/>
      <c r="L72" s="24"/>
      <c r="M72" s="24"/>
      <c r="N72" s="33"/>
      <c r="O72" s="24"/>
      <c r="P72" s="24"/>
      <c r="Q72" s="24"/>
      <c r="R72" s="33"/>
      <c r="S72" s="24"/>
      <c r="T72" s="24"/>
    </row>
    <row r="73" spans="1:20" ht="15.75">
      <c r="A73" s="28"/>
      <c r="B73" s="24"/>
      <c r="C73" s="24"/>
      <c r="D73" s="24"/>
      <c r="E73" s="24"/>
      <c r="F73" s="28"/>
      <c r="G73" s="24"/>
      <c r="H73" s="24"/>
      <c r="I73" s="24"/>
      <c r="J73" s="28"/>
      <c r="K73" s="24"/>
      <c r="L73" s="24"/>
      <c r="M73" s="24"/>
      <c r="N73" s="28"/>
      <c r="O73" s="24"/>
      <c r="P73" s="24"/>
      <c r="Q73" s="24"/>
      <c r="R73" s="28"/>
      <c r="S73" s="24"/>
      <c r="T73" s="24"/>
    </row>
    <row r="74" spans="1:20" ht="15.75">
      <c r="A74" s="33"/>
      <c r="B74" s="24"/>
      <c r="C74" s="24"/>
      <c r="D74" s="24"/>
      <c r="E74" s="24"/>
      <c r="F74" s="33"/>
      <c r="G74" s="24"/>
      <c r="H74" s="24"/>
      <c r="I74" s="24"/>
      <c r="J74" s="33"/>
      <c r="K74" s="24"/>
      <c r="L74" s="24"/>
      <c r="M74" s="24"/>
      <c r="N74" s="33"/>
      <c r="O74" s="24"/>
      <c r="P74" s="24"/>
      <c r="Q74" s="24"/>
      <c r="R74" s="33"/>
      <c r="S74" s="24"/>
      <c r="T74" s="24"/>
    </row>
    <row r="75" spans="1:20" ht="15.75">
      <c r="A75" s="28"/>
      <c r="B75" s="24"/>
      <c r="C75" s="24"/>
      <c r="D75" s="24"/>
      <c r="E75" s="24"/>
      <c r="F75" s="24"/>
      <c r="G75" s="24"/>
      <c r="H75" s="24"/>
      <c r="I75" s="24"/>
      <c r="J75" s="28"/>
      <c r="K75" s="24"/>
      <c r="L75" s="24"/>
      <c r="M75" s="24"/>
      <c r="N75" s="28"/>
      <c r="O75" s="24"/>
      <c r="P75" s="24"/>
      <c r="Q75" s="24"/>
      <c r="R75" s="28"/>
      <c r="S75" s="24"/>
      <c r="T75" s="24"/>
    </row>
    <row r="76" spans="1:20" ht="15.75">
      <c r="A76" s="33"/>
      <c r="B76" s="24"/>
      <c r="C76" s="24"/>
      <c r="D76" s="24"/>
      <c r="E76" s="24"/>
      <c r="F76" s="24"/>
      <c r="G76" s="24"/>
      <c r="H76" s="24"/>
      <c r="I76" s="24"/>
      <c r="J76" s="33"/>
      <c r="K76" s="24"/>
      <c r="L76" s="24"/>
      <c r="M76" s="24"/>
      <c r="N76" s="33"/>
      <c r="O76" s="24"/>
      <c r="P76" s="24"/>
      <c r="Q76" s="24"/>
      <c r="R76" s="33"/>
      <c r="S76" s="24"/>
      <c r="T76" s="24"/>
    </row>
    <row r="77" spans="1:20" ht="15.75">
      <c r="A77" s="104"/>
      <c r="B77" s="24"/>
      <c r="C77" s="24"/>
      <c r="D77" s="24"/>
      <c r="E77" s="24"/>
      <c r="F77" s="24"/>
      <c r="G77" s="24"/>
      <c r="H77" s="24"/>
      <c r="I77" s="24"/>
      <c r="J77" s="104"/>
      <c r="K77" s="24"/>
      <c r="L77" s="24"/>
      <c r="M77" s="24"/>
      <c r="N77" s="104"/>
      <c r="O77" s="24"/>
      <c r="P77" s="24"/>
      <c r="Q77" s="24"/>
      <c r="R77" s="104"/>
      <c r="S77" s="24"/>
      <c r="T77" s="24"/>
    </row>
    <row r="78" spans="1:20" ht="15.75">
      <c r="A78" s="104"/>
      <c r="B78" s="24"/>
      <c r="C78" s="24"/>
      <c r="D78" s="24"/>
      <c r="E78" s="24"/>
      <c r="F78" s="24"/>
      <c r="G78" s="24"/>
      <c r="H78" s="24"/>
      <c r="I78" s="24"/>
      <c r="J78" s="104"/>
      <c r="K78" s="24"/>
      <c r="L78" s="24"/>
      <c r="M78" s="24"/>
      <c r="N78" s="104"/>
      <c r="O78" s="24"/>
      <c r="P78" s="24"/>
      <c r="Q78" s="24"/>
      <c r="R78" s="104"/>
      <c r="S78" s="24"/>
      <c r="T78" s="24"/>
    </row>
    <row r="79" spans="1:20" ht="15.75">
      <c r="A79" s="104"/>
      <c r="B79" s="24"/>
      <c r="C79" s="24"/>
      <c r="D79" s="24"/>
      <c r="E79" s="24"/>
      <c r="F79" s="24"/>
      <c r="G79" s="24"/>
      <c r="H79" s="24"/>
      <c r="I79" s="24"/>
      <c r="J79" s="104"/>
      <c r="K79" s="24"/>
      <c r="L79" s="24"/>
      <c r="M79" s="24"/>
      <c r="N79" s="104"/>
      <c r="O79" s="24"/>
      <c r="P79" s="24"/>
      <c r="Q79" s="24"/>
      <c r="R79" s="104"/>
      <c r="S79" s="24"/>
      <c r="T79" s="24"/>
    </row>
    <row r="80" spans="1:20" ht="15.75">
      <c r="A80" s="104"/>
      <c r="B80" s="24"/>
      <c r="C80" s="24"/>
      <c r="D80" s="24"/>
      <c r="E80" s="24"/>
      <c r="F80" s="24"/>
      <c r="G80" s="24"/>
      <c r="H80" s="24"/>
      <c r="I80" s="24"/>
      <c r="J80" s="104"/>
      <c r="K80" s="24"/>
      <c r="L80" s="24"/>
      <c r="M80" s="24"/>
      <c r="N80" s="104"/>
      <c r="O80" s="24"/>
      <c r="P80" s="24"/>
      <c r="Q80" s="24"/>
      <c r="R80" s="104"/>
      <c r="S80" s="24"/>
      <c r="T80" s="24"/>
    </row>
    <row r="81" spans="1:20" ht="15.75">
      <c r="A81" s="104"/>
      <c r="B81" s="24"/>
      <c r="C81" s="24"/>
      <c r="D81" s="24"/>
      <c r="E81" s="24"/>
      <c r="F81" s="24"/>
      <c r="G81" s="24"/>
      <c r="H81" s="24"/>
      <c r="I81" s="24"/>
      <c r="J81" s="104"/>
      <c r="K81" s="24"/>
      <c r="L81" s="24"/>
      <c r="M81" s="24"/>
      <c r="N81" s="104"/>
      <c r="O81" s="24"/>
      <c r="P81" s="24"/>
      <c r="Q81" s="24"/>
      <c r="R81" s="104"/>
      <c r="S81" s="24"/>
      <c r="T81" s="24"/>
    </row>
    <row r="82" spans="1:20" ht="15.75">
      <c r="A82" s="104"/>
      <c r="B82" s="24"/>
      <c r="C82" s="24"/>
      <c r="D82" s="24"/>
      <c r="E82" s="24"/>
      <c r="F82" s="24"/>
      <c r="G82" s="24"/>
      <c r="H82" s="24"/>
      <c r="I82" s="24"/>
      <c r="J82" s="104"/>
      <c r="K82" s="24"/>
      <c r="L82" s="24"/>
      <c r="M82" s="24"/>
      <c r="N82" s="104"/>
      <c r="O82" s="24"/>
      <c r="P82" s="24"/>
      <c r="Q82" s="24"/>
      <c r="R82" s="104"/>
      <c r="S82" s="24"/>
      <c r="T82" s="24"/>
    </row>
    <row r="83" spans="1:20" ht="15.75">
      <c r="A83" s="104"/>
      <c r="B83" s="24"/>
      <c r="C83" s="24"/>
      <c r="D83" s="24"/>
      <c r="E83" s="24"/>
      <c r="F83" s="24"/>
      <c r="G83" s="24"/>
      <c r="H83" s="24"/>
      <c r="I83" s="24"/>
      <c r="J83" s="104"/>
      <c r="K83" s="24"/>
      <c r="L83" s="24"/>
      <c r="M83" s="24"/>
      <c r="N83" s="104"/>
      <c r="O83" s="24"/>
      <c r="P83" s="24"/>
      <c r="Q83" s="24"/>
      <c r="R83" s="104"/>
      <c r="S83" s="24"/>
      <c r="T83" s="24"/>
    </row>
    <row r="84" spans="1:20" ht="15.75">
      <c r="A84" s="104"/>
      <c r="B84" s="24"/>
      <c r="C84" s="24"/>
      <c r="D84" s="24"/>
      <c r="E84" s="24"/>
      <c r="F84" s="24"/>
      <c r="G84" s="24"/>
      <c r="H84" s="24"/>
      <c r="I84" s="24"/>
      <c r="J84" s="104"/>
      <c r="K84" s="24"/>
      <c r="L84" s="24"/>
      <c r="M84" s="24"/>
      <c r="N84" s="104"/>
      <c r="O84" s="24"/>
      <c r="P84" s="24"/>
      <c r="Q84" s="24"/>
      <c r="R84" s="104"/>
      <c r="S84" s="24"/>
      <c r="T84" s="24"/>
    </row>
    <row r="85" spans="1:20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</sheetData>
  <mergeCells count="13">
    <mergeCell ref="B8:D8"/>
    <mergeCell ref="G8:I8"/>
    <mergeCell ref="J6:J7"/>
    <mergeCell ref="N6:N7"/>
    <mergeCell ref="J57:J59"/>
    <mergeCell ref="N57:N59"/>
    <mergeCell ref="R57:R59"/>
    <mergeCell ref="R6:R7"/>
    <mergeCell ref="J32:J34"/>
    <mergeCell ref="B57:D57"/>
    <mergeCell ref="G57:I57"/>
    <mergeCell ref="B33:D33"/>
    <mergeCell ref="G33:I33"/>
  </mergeCells>
  <printOptions/>
  <pageMargins left="0.3937007874015748" right="0.3937007874015748" top="0.21" bottom="0.35433070866141736" header="0.17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Pavel Prindis</cp:lastModifiedBy>
  <cp:lastPrinted>2011-06-18T11:17:03Z</cp:lastPrinted>
  <dcterms:created xsi:type="dcterms:W3CDTF">2005-06-16T10:31:50Z</dcterms:created>
  <dcterms:modified xsi:type="dcterms:W3CDTF">2011-06-18T11:58:05Z</dcterms:modified>
  <cp:category/>
  <cp:version/>
  <cp:contentType/>
  <cp:contentStatus/>
</cp:coreProperties>
</file>